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T:\17. Tax Credit\_Corporate Tax Credits\DATC\Forms &amp; Templates &amp; Database Backups\2026-01 Part A&amp;B Forms (Date range update)\"/>
    </mc:Choice>
  </mc:AlternateContent>
  <xr:revisionPtr revIDLastSave="0" documentId="13_ncr:1_{B40398F8-E7F7-42DB-A692-710EB6639BE9}" xr6:coauthVersionLast="47" xr6:coauthVersionMax="47" xr10:uidLastSave="{00000000-0000-0000-0000-000000000000}"/>
  <workbookProtection workbookAlgorithmName="SHA-512" workbookHashValue="lbdqjcAyP+PGbH1eHEX0sLDsc+sTrncrUrOcO6vK3MuiJhqcKswDVK+r4ygNLjWV7g/sqA6EwhpwwkuDzjKJsA==" workbookSaltValue="GWsRU9BLia2xguqYBEJq/A==" workbookSpinCount="100000" lockStructure="1"/>
  <bookViews>
    <workbookView xWindow="28680" yWindow="-1875" windowWidth="29040" windowHeight="17520" tabRatio="806" xr2:uid="{00000000-000D-0000-FFFF-FFFF00000000}"/>
  </bookViews>
  <sheets>
    <sheet name="Application Checklist" sheetId="2" r:id="rId1"/>
    <sheet name="PART A Application Form" sheetId="3" r:id="rId2"/>
    <sheet name="Telefilm Codes" sheetId="4" r:id="rId3"/>
    <sheet name="Database Imports" sheetId="5" state="hidden" r:id="rId4"/>
  </sheets>
  <definedNames>
    <definedName name="_xlnm.Print_Titles" localSheetId="1">'PART A Application Form'!$1:$2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0" i="5" l="1"/>
  <c r="N10" i="5"/>
  <c r="M10" i="5"/>
  <c r="L10" i="5"/>
  <c r="K10" i="5"/>
  <c r="J10" i="5"/>
  <c r="I10" i="5"/>
  <c r="H10" i="5"/>
  <c r="P10" i="5" l="1"/>
  <c r="K6" i="5" l="1"/>
  <c r="J6" i="5"/>
  <c r="C103" i="3" l="1"/>
  <c r="C96" i="3"/>
  <c r="C98" i="3" s="1"/>
  <c r="C101" i="3"/>
  <c r="Z10" i="5" s="1"/>
  <c r="P6" i="5"/>
  <c r="N6" i="5"/>
  <c r="U10" i="5"/>
  <c r="T10" i="5"/>
  <c r="S10" i="5"/>
  <c r="R10" i="5"/>
  <c r="Q10" i="5"/>
  <c r="H6" i="5"/>
  <c r="G6" i="5"/>
  <c r="AI6" i="5"/>
  <c r="AH6" i="5"/>
  <c r="AG6" i="5"/>
  <c r="AF6" i="5"/>
  <c r="AE6" i="5"/>
  <c r="AD6" i="5"/>
  <c r="AC6" i="5"/>
  <c r="AB6" i="5"/>
  <c r="AA6" i="5"/>
  <c r="Z6" i="5"/>
  <c r="Y6" i="5"/>
  <c r="X6" i="5"/>
  <c r="W6" i="5"/>
  <c r="V6" i="5"/>
  <c r="U6" i="5"/>
  <c r="T6" i="5"/>
  <c r="S6" i="5"/>
  <c r="R6" i="5"/>
  <c r="Q6" i="5"/>
  <c r="M6" i="5"/>
  <c r="O6" i="5"/>
  <c r="L6" i="5"/>
  <c r="F6" i="5"/>
  <c r="E6" i="5"/>
  <c r="D6" i="5"/>
  <c r="C6" i="5"/>
  <c r="F72" i="3"/>
  <c r="C66" i="3" s="1"/>
  <c r="X10" i="5"/>
  <c r="V10" i="5"/>
  <c r="C64" i="3" l="1"/>
  <c r="C65" i="3"/>
  <c r="C67" i="3"/>
  <c r="W10" i="5"/>
  <c r="C100" i="3"/>
  <c r="Y10" i="5" s="1"/>
  <c r="C69" i="3"/>
  <c r="C70" i="3"/>
  <c r="C71" i="3"/>
  <c r="C68" i="3"/>
  <c r="C105" i="3" l="1"/>
  <c r="AA10" i="5" s="1"/>
</calcChain>
</file>

<file path=xl/sharedStrings.xml><?xml version="1.0" encoding="utf-8"?>
<sst xmlns="http://schemas.openxmlformats.org/spreadsheetml/2006/main" count="1160" uniqueCount="935">
  <si>
    <t>PART A Applications</t>
  </si>
  <si>
    <t>Warning: The Income Tax Act allows for penalties to be applied if any person provides information which they know is false or misleading, or if material facts are omitted.</t>
  </si>
  <si>
    <t>Title</t>
  </si>
  <si>
    <t>Signature</t>
  </si>
  <si>
    <t>Date</t>
  </si>
  <si>
    <t>Name</t>
  </si>
  <si>
    <t>PRODUCER'S DECLARATION</t>
  </si>
  <si>
    <t>Digital Animation Bonus</t>
  </si>
  <si>
    <t>The lesser of (a) and (b) +</t>
  </si>
  <si>
    <t>17.5% of NSALE</t>
  </si>
  <si>
    <t>OE = 65% of NSLE</t>
  </si>
  <si>
    <t>Eligible Overhead Expenditure</t>
  </si>
  <si>
    <t>(GA)</t>
  </si>
  <si>
    <t>Total Government Assistance</t>
  </si>
  <si>
    <t>(ER)</t>
  </si>
  <si>
    <t>Total Eligible Remuneration (3rd Party Costs)</t>
  </si>
  <si>
    <t>(NSALE)</t>
  </si>
  <si>
    <t>Total Eligible NS Animation Labour Expenditure (Employees)</t>
  </si>
  <si>
    <t>(NSLE)</t>
  </si>
  <si>
    <t>Total Eligible NS Labour Expenditure (Employees)</t>
  </si>
  <si>
    <t>Date of Delivery</t>
  </si>
  <si>
    <t>Format</t>
  </si>
  <si>
    <t>Name of Distributor</t>
  </si>
  <si>
    <t>BROADCASTER/DISTRIBUTER INFORMATION</t>
  </si>
  <si>
    <t>Total</t>
  </si>
  <si>
    <t>Tax Credit</t>
  </si>
  <si>
    <t>Federal Film Tax Credit</t>
  </si>
  <si>
    <t>% of Total</t>
  </si>
  <si>
    <t>to</t>
  </si>
  <si>
    <t>Post-Production</t>
  </si>
  <si>
    <t>Pre-Production</t>
  </si>
  <si>
    <t>Development</t>
  </si>
  <si>
    <t>Production Stages</t>
  </si>
  <si>
    <t>PRODUCTION SCHEDULE</t>
  </si>
  <si>
    <t xml:space="preserve">Production Service </t>
  </si>
  <si>
    <t>Treaty Co-Production</t>
  </si>
  <si>
    <t>Inter-Provincial Co-Production</t>
  </si>
  <si>
    <t>Was the film made under any of the following agreements:</t>
  </si>
  <si>
    <t>Number of Episodes</t>
  </si>
  <si>
    <t>Season Number</t>
  </si>
  <si>
    <t>If TV Series:</t>
  </si>
  <si>
    <t>minutes      (per episode if TV Series)</t>
  </si>
  <si>
    <t>Total Running Length</t>
  </si>
  <si>
    <t>Describe if other:</t>
  </si>
  <si>
    <t>Genre</t>
  </si>
  <si>
    <t>Category</t>
  </si>
  <si>
    <t>Previous Title (if applicable)</t>
  </si>
  <si>
    <t>Production Title</t>
  </si>
  <si>
    <t>PRODUCTION INFORMATION</t>
  </si>
  <si>
    <t>registered under the subsection 3(2) or 11(2) of the Equity Tax Credit Act?</t>
  </si>
  <si>
    <t xml:space="preserve">Has the applicant corporation, or any affiliated or associated corporations, been </t>
  </si>
  <si>
    <t>Email</t>
  </si>
  <si>
    <t>Phone #</t>
  </si>
  <si>
    <t>Position Title</t>
  </si>
  <si>
    <t>Last Name</t>
  </si>
  <si>
    <t>First Name</t>
  </si>
  <si>
    <t>Salutation</t>
  </si>
  <si>
    <t>Contact Person</t>
  </si>
  <si>
    <t>Province</t>
  </si>
  <si>
    <t>Postal Code</t>
  </si>
  <si>
    <t>City</t>
  </si>
  <si>
    <t>Street Address</t>
  </si>
  <si>
    <t>Mailing Address</t>
  </si>
  <si>
    <t>Establishment in NS</t>
  </si>
  <si>
    <t xml:space="preserve">Address of Permanent </t>
  </si>
  <si>
    <t>Directors of Applicant Company</t>
  </si>
  <si>
    <t>Officers of Applicant Company</t>
  </si>
  <si>
    <t>Provincial Registration #</t>
  </si>
  <si>
    <t>CRA Business #</t>
  </si>
  <si>
    <t>Parent Corporation(s)</t>
  </si>
  <si>
    <t>Name of Applicant Corporation</t>
  </si>
  <si>
    <t>GENERAL INFORMATION</t>
  </si>
  <si>
    <r>
      <t xml:space="preserve">Digital Animation Tax Credit                </t>
    </r>
    <r>
      <rPr>
        <b/>
        <sz val="16"/>
        <color rgb="FFFF0000"/>
        <rFont val="Calibri"/>
        <family val="2"/>
        <scheme val="minor"/>
      </rPr>
      <t xml:space="preserve">PART A </t>
    </r>
    <r>
      <rPr>
        <b/>
        <sz val="16"/>
        <color theme="1"/>
        <rFont val="Calibri"/>
        <family val="2"/>
        <scheme val="minor"/>
      </rPr>
      <t>Application Form</t>
    </r>
  </si>
  <si>
    <t>CATEGORY</t>
  </si>
  <si>
    <t>Broadcaster/Distributor</t>
  </si>
  <si>
    <t>Financing Participation Types</t>
  </si>
  <si>
    <t>Yes/No</t>
  </si>
  <si>
    <t>Distributor - Canada</t>
  </si>
  <si>
    <t>Yes</t>
  </si>
  <si>
    <t>OTHER</t>
  </si>
  <si>
    <t>Distributor - US</t>
  </si>
  <si>
    <t>Equity</t>
  </si>
  <si>
    <t>No</t>
  </si>
  <si>
    <t>N/A</t>
  </si>
  <si>
    <t>Distributor - Other</t>
  </si>
  <si>
    <t>License Fee Top Up</t>
  </si>
  <si>
    <t>Guarantee</t>
  </si>
  <si>
    <t>Distribution Advance</t>
  </si>
  <si>
    <t>Part A</t>
  </si>
  <si>
    <t>Loan</t>
  </si>
  <si>
    <t>SECRETARY</t>
  </si>
  <si>
    <t>Mr</t>
  </si>
  <si>
    <t>Ms</t>
  </si>
  <si>
    <t>TRAVEL EXPENSES</t>
  </si>
  <si>
    <t>FRINGE BENEFITS</t>
  </si>
  <si>
    <t>Provinces</t>
  </si>
  <si>
    <t>DEVELOPMENT COSTS</t>
  </si>
  <si>
    <t>Children</t>
  </si>
  <si>
    <t>Direct to Video</t>
  </si>
  <si>
    <t>NS</t>
  </si>
  <si>
    <t>Nova Scotia</t>
  </si>
  <si>
    <t>Comedy</t>
  </si>
  <si>
    <t>Feature Film</t>
  </si>
  <si>
    <t>AB</t>
  </si>
  <si>
    <t>Alberta</t>
  </si>
  <si>
    <t>Documentary</t>
  </si>
  <si>
    <t>Mini-Series</t>
  </si>
  <si>
    <t>BC</t>
  </si>
  <si>
    <t>British Columbia</t>
  </si>
  <si>
    <t>Drama</t>
  </si>
  <si>
    <t>TV Documentary</t>
  </si>
  <si>
    <t>MB</t>
  </si>
  <si>
    <t>Manitoba</t>
  </si>
  <si>
    <t>Educational/Informational</t>
  </si>
  <si>
    <t>TV Movie</t>
  </si>
  <si>
    <t>NB</t>
  </si>
  <si>
    <t>New Brunswick</t>
  </si>
  <si>
    <t>Music</t>
  </si>
  <si>
    <t>TV Pilot</t>
  </si>
  <si>
    <t>NL</t>
  </si>
  <si>
    <t>Newfoundland &amp; Labr.</t>
  </si>
  <si>
    <t>Variety</t>
  </si>
  <si>
    <t>TV Series</t>
  </si>
  <si>
    <t>NT</t>
  </si>
  <si>
    <t>NW Territories</t>
  </si>
  <si>
    <t>Other</t>
  </si>
  <si>
    <t>TV Special</t>
  </si>
  <si>
    <t>NU</t>
  </si>
  <si>
    <t>Nunavut</t>
  </si>
  <si>
    <t>Web Series</t>
  </si>
  <si>
    <t>ON</t>
  </si>
  <si>
    <t>Ontario</t>
  </si>
  <si>
    <t>PE</t>
  </si>
  <si>
    <t>Prince Edward Island</t>
  </si>
  <si>
    <t>QC</t>
  </si>
  <si>
    <t>Quebec</t>
  </si>
  <si>
    <t>SK</t>
  </si>
  <si>
    <t>Saskatchewan</t>
  </si>
  <si>
    <t>YT</t>
  </si>
  <si>
    <t>Yukon Territory</t>
  </si>
  <si>
    <t>DIRECTOR</t>
  </si>
  <si>
    <t>2ND UNIT DIRECTOR</t>
  </si>
  <si>
    <t>DIALOGUE DIRECTOR</t>
  </si>
  <si>
    <t>PERMITS</t>
  </si>
  <si>
    <t>STARS</t>
  </si>
  <si>
    <t>INCIDENTAL EXPENSES</t>
  </si>
  <si>
    <t>POST PRODUCTION EXPENSES</t>
  </si>
  <si>
    <t>CAST</t>
  </si>
  <si>
    <t>PRINCIPALS</t>
  </si>
  <si>
    <t>ACTORS</t>
  </si>
  <si>
    <t>WARM-UP PERFORMERS</t>
  </si>
  <si>
    <t>CHOREOGRAPHER</t>
  </si>
  <si>
    <t>UPGRADING</t>
  </si>
  <si>
    <t>TUTOR(S)</t>
  </si>
  <si>
    <t>CASTING DIRECTOR</t>
  </si>
  <si>
    <t>CASTING EXPENSES</t>
  </si>
  <si>
    <t>VIDEO EXPENSES (CASTING)</t>
  </si>
  <si>
    <t>PRODUCTION SUPERVISOR</t>
  </si>
  <si>
    <t>PRODUCTION MANAGER</t>
  </si>
  <si>
    <t>ASSISTANT PRODUCTION MANAGER</t>
  </si>
  <si>
    <t>UNIT MANAGER</t>
  </si>
  <si>
    <t>LOCATION MANAGER</t>
  </si>
  <si>
    <t>PRODUCTION DESIGNER</t>
  </si>
  <si>
    <t>ART DIRECTOR</t>
  </si>
  <si>
    <t>1ST ASSISTANT ART DIRECTOR</t>
  </si>
  <si>
    <t>GRAPHIC ARTIST(S)</t>
  </si>
  <si>
    <t>CONSTRUCTION LABOUR</t>
  </si>
  <si>
    <t>HEAD CARPENTER</t>
  </si>
  <si>
    <t>CARPENTER(S)</t>
  </si>
  <si>
    <t>HEAD PAINTER</t>
  </si>
  <si>
    <t>PAINTER(S)</t>
  </si>
  <si>
    <t>LABOURER(S)</t>
  </si>
  <si>
    <t>SET DRESSING LABOUR</t>
  </si>
  <si>
    <t>SET DECORATOR</t>
  </si>
  <si>
    <t>SWING GANG</t>
  </si>
  <si>
    <t>PROPERTY MASTER</t>
  </si>
  <si>
    <t>ASSISTANT PROPERTY MASTER</t>
  </si>
  <si>
    <t>SPECIAL EFFECTS LABOUR</t>
  </si>
  <si>
    <t>SPECIAL EFFECTS SUPERVISOR</t>
  </si>
  <si>
    <t>HEAD WRANGLER</t>
  </si>
  <si>
    <t>WARDROBE LABOUR</t>
  </si>
  <si>
    <t>COSTUME DESIGNER</t>
  </si>
  <si>
    <t>ASSISTANT COSTUME DESIGNER</t>
  </si>
  <si>
    <t>VIDEO TECHNICAL CREW</t>
  </si>
  <si>
    <t>TECHNICAL SUPERVISOR</t>
  </si>
  <si>
    <t>TECHNICAL DIRECTOR</t>
  </si>
  <si>
    <t>FLOOR MANAGER</t>
  </si>
  <si>
    <t>LIGHTING CONSULTANT</t>
  </si>
  <si>
    <t>LIGHTING DIRECTOR</t>
  </si>
  <si>
    <t>ELECTRICIAN(S)</t>
  </si>
  <si>
    <t>DRIVER(S)</t>
  </si>
  <si>
    <t>MAINTENANCE</t>
  </si>
  <si>
    <t>STAGEHAND(S)</t>
  </si>
  <si>
    <t>UTILITY PERSON(S)</t>
  </si>
  <si>
    <t>TELEVISION ASSISTANT(S)</t>
  </si>
  <si>
    <t>CAMERA LABOUR</t>
  </si>
  <si>
    <t>DIRECTOR OF PHOTOGRAPHY</t>
  </si>
  <si>
    <t>CAMERA OPERATOR</t>
  </si>
  <si>
    <t>STILL PHOTOGRAPHER</t>
  </si>
  <si>
    <t>ELECTRICAL LABOUR</t>
  </si>
  <si>
    <t>GAFFER</t>
  </si>
  <si>
    <t>BEST BOY</t>
  </si>
  <si>
    <t>GENERATOR OPERATOR</t>
  </si>
  <si>
    <t>GRIP LABOUR</t>
  </si>
  <si>
    <t>KEY GRIP</t>
  </si>
  <si>
    <t>GRIP(S)</t>
  </si>
  <si>
    <t>CRANE GRIP</t>
  </si>
  <si>
    <t>TELEPROMPTER OPERATOR</t>
  </si>
  <si>
    <t>PRODUCTION SOUND LABOUR</t>
  </si>
  <si>
    <t>BOOM OPERATOR</t>
  </si>
  <si>
    <t>CABLE PERSON</t>
  </si>
  <si>
    <t>PLAYBACK OPERATOR</t>
  </si>
  <si>
    <t>TRANSPORTATION LABOUR</t>
  </si>
  <si>
    <t>GOVERNMENT BENEFITS</t>
  </si>
  <si>
    <t>PRODUCTION OFFICE EXPENSES</t>
  </si>
  <si>
    <t>LOCATION OFFICE EXPENSES</t>
  </si>
  <si>
    <t>SITE ACCESS</t>
  </si>
  <si>
    <t>UNIT EXPENSES</t>
  </si>
  <si>
    <t>CRAFT SERVICE</t>
  </si>
  <si>
    <t>TRAVEL &amp; LIVING EXPENSES</t>
  </si>
  <si>
    <t>TRANSPORTATION</t>
  </si>
  <si>
    <t>CONSTRUCTION MATERIALS</t>
  </si>
  <si>
    <t>ART SUPPLIES</t>
  </si>
  <si>
    <t>SET DRESSING</t>
  </si>
  <si>
    <t>PROPS</t>
  </si>
  <si>
    <t>SPECIAL EFFECTS</t>
  </si>
  <si>
    <t>ANIMALS</t>
  </si>
  <si>
    <t>WARDROBE SUPPLIES</t>
  </si>
  <si>
    <t>SPECIAL EQUIPMENT</t>
  </si>
  <si>
    <t>CAMERA EQUIPMENT</t>
  </si>
  <si>
    <t>ELECTRICAL EQUIPMENT</t>
  </si>
  <si>
    <t>SOUND EQUIPMENT</t>
  </si>
  <si>
    <t>SECOND UNIT</t>
  </si>
  <si>
    <t>CREW</t>
  </si>
  <si>
    <t>VIDEOTAPE STOCK</t>
  </si>
  <si>
    <t>ORIGINAL SCENES</t>
  </si>
  <si>
    <t>PRODUCTION LABORATORY</t>
  </si>
  <si>
    <t>EDITING EQUIPMENT</t>
  </si>
  <si>
    <t>VIDEO POST PRODUCTION (PICTURE)</t>
  </si>
  <si>
    <t>SOUND TRANSFER</t>
  </si>
  <si>
    <t>FOLEY TRACK</t>
  </si>
  <si>
    <t>OPTICAL TRACK</t>
  </si>
  <si>
    <t>DOLBY NOISE REDUCTION</t>
  </si>
  <si>
    <t>MUSIC</t>
  </si>
  <si>
    <t>PRE-RECORDED GUIDE TRACK</t>
  </si>
  <si>
    <t>MUSIC RIGHTS</t>
  </si>
  <si>
    <t>STOCK FOOTAGE</t>
  </si>
  <si>
    <t>VERSIONING</t>
  </si>
  <si>
    <t>AMORTIZATION (SERIES)</t>
  </si>
  <si>
    <t>UNIT PUBLICITY</t>
  </si>
  <si>
    <t>GENERAL EXPENSES</t>
  </si>
  <si>
    <t>INDIRECT COSTS</t>
  </si>
  <si>
    <t>CONTINGENCY</t>
  </si>
  <si>
    <t>COMPLETION GUARANTEE</t>
  </si>
  <si>
    <t>AUTONUMBER</t>
  </si>
  <si>
    <t>p_prod_no</t>
  </si>
  <si>
    <t>p_title</t>
  </si>
  <si>
    <t>p_previous_title</t>
  </si>
  <si>
    <t>p_applicant</t>
  </si>
  <si>
    <t>p_parent</t>
  </si>
  <si>
    <t>p_yearend</t>
  </si>
  <si>
    <t>p_season_num</t>
  </si>
  <si>
    <t>p_num_episodes</t>
  </si>
  <si>
    <t>p_running_length</t>
  </si>
  <si>
    <t>p_genre</t>
  </si>
  <si>
    <t>p_genre_other</t>
  </si>
  <si>
    <t>p_category</t>
  </si>
  <si>
    <t>p_category_other</t>
  </si>
  <si>
    <t>p_interprov_coprod</t>
  </si>
  <si>
    <t>p_treaty_coprod</t>
  </si>
  <si>
    <t>p_PSA</t>
  </si>
  <si>
    <t>p_bn</t>
  </si>
  <si>
    <t>p_rjsc</t>
  </si>
  <si>
    <t>p_address</t>
  </si>
  <si>
    <t>p_city</t>
  </si>
  <si>
    <t>p_pc</t>
  </si>
  <si>
    <t>p_prov</t>
  </si>
  <si>
    <t>p_mailing_address</t>
  </si>
  <si>
    <t>p_mailing_city</t>
  </si>
  <si>
    <t>p_mailing_pc</t>
  </si>
  <si>
    <t>p_mailing_prov</t>
  </si>
  <si>
    <t>p_salutation</t>
  </si>
  <si>
    <t>p_first_name</t>
  </si>
  <si>
    <t>p_last name</t>
  </si>
  <si>
    <t>p_position</t>
  </si>
  <si>
    <t>p_phone</t>
  </si>
  <si>
    <t>p_email</t>
  </si>
  <si>
    <t>p_officers</t>
  </si>
  <si>
    <t>p_directors</t>
  </si>
  <si>
    <t>p_comments</t>
  </si>
  <si>
    <t>app_no</t>
  </si>
  <si>
    <t>app_type</t>
  </si>
  <si>
    <t>app_file_no</t>
  </si>
  <si>
    <t>app_cert_no</t>
  </si>
  <si>
    <t>app_date_signed</t>
  </si>
  <si>
    <t>app_develop_start</t>
  </si>
  <si>
    <t>app_develop_end</t>
  </si>
  <si>
    <t>app_preprod_start</t>
  </si>
  <si>
    <t>app_preprod_end</t>
  </si>
  <si>
    <t>app_prod_start</t>
  </si>
  <si>
    <t>app_prod_end</t>
  </si>
  <si>
    <t>app_postprod_start</t>
  </si>
  <si>
    <t>app_postprod_end</t>
  </si>
  <si>
    <t>app_comments</t>
  </si>
  <si>
    <t>app_not_eligible</t>
  </si>
  <si>
    <t>app_date_claimed</t>
  </si>
  <si>
    <t>DATC DATABASE IMPORTS</t>
  </si>
  <si>
    <t>app_received</t>
  </si>
  <si>
    <t>app_elg_remuneration</t>
  </si>
  <si>
    <t>app_overhead</t>
  </si>
  <si>
    <t>app_gov_assistance</t>
  </si>
  <si>
    <t>app_NS_Ani_lbr</t>
  </si>
  <si>
    <t>app_NS_lbr</t>
  </si>
  <si>
    <t>Total Production Costs</t>
  </si>
  <si>
    <t>(NS + Non-NS Costs)</t>
  </si>
  <si>
    <t>Eligible NS Production Costs</t>
  </si>
  <si>
    <t>app_total_prod_cost</t>
  </si>
  <si>
    <t>app_elg_NSprodcost</t>
  </si>
  <si>
    <t>app_ani_bonus</t>
  </si>
  <si>
    <t>app_TC_prodcost</t>
  </si>
  <si>
    <t>app_TC_elg_lbr</t>
  </si>
  <si>
    <t>app_final_tax_credit</t>
  </si>
  <si>
    <t>NSLE + OE + (65%*ER)</t>
  </si>
  <si>
    <r>
      <rPr>
        <u/>
        <sz val="11"/>
        <rFont val="Calibri"/>
        <family val="2"/>
        <scheme val="minor"/>
      </rPr>
      <t>Estimated</t>
    </r>
    <r>
      <rPr>
        <sz val="11"/>
        <rFont val="Calibri"/>
        <family val="2"/>
        <scheme val="minor"/>
      </rPr>
      <t xml:space="preserve"> Total Tax Credit Amount</t>
    </r>
  </si>
  <si>
    <t>1 - Prod Info</t>
  </si>
  <si>
    <t>2 - App Info</t>
  </si>
  <si>
    <t>Government Assistance</t>
  </si>
  <si>
    <t>Broadcaster/Distributor Information</t>
  </si>
  <si>
    <t>Broadcaster - Canada</t>
  </si>
  <si>
    <t>Broadcaster - US</t>
  </si>
  <si>
    <t>Broadcaster - Other</t>
  </si>
  <si>
    <t>License Fee</t>
  </si>
  <si>
    <t>TELEFILM CODE</t>
  </si>
  <si>
    <t>Estimated Base Tax Credit based on Eligible NS Prod Costs (a)</t>
  </si>
  <si>
    <t>Estimated Base Tax Credit based on Eligible Labour (b)</t>
  </si>
  <si>
    <r>
      <t xml:space="preserve">NOTE: Only </t>
    </r>
    <r>
      <rPr>
        <b/>
        <u/>
        <sz val="13"/>
        <rFont val="Calibri"/>
        <family val="2"/>
        <scheme val="minor"/>
      </rPr>
      <t>complete</t>
    </r>
    <r>
      <rPr>
        <b/>
        <sz val="13"/>
        <rFont val="Calibri"/>
        <family val="2"/>
        <scheme val="minor"/>
      </rPr>
      <t xml:space="preserve"> application packages will be considered received.</t>
    </r>
  </si>
  <si>
    <r>
      <t xml:space="preserve">NOTE: Application packages </t>
    </r>
    <r>
      <rPr>
        <b/>
        <u/>
        <sz val="13"/>
        <rFont val="Calibri"/>
        <family val="2"/>
        <scheme val="minor"/>
      </rPr>
      <t>must</t>
    </r>
    <r>
      <rPr>
        <b/>
        <sz val="13"/>
        <rFont val="Calibri"/>
        <family val="2"/>
        <scheme val="minor"/>
      </rPr>
      <t xml:space="preserve"> be submitted fully electronically.  Paper applications will </t>
    </r>
    <r>
      <rPr>
        <b/>
        <u/>
        <sz val="13"/>
        <rFont val="Calibri"/>
        <family val="2"/>
        <scheme val="minor"/>
      </rPr>
      <t>not</t>
    </r>
    <r>
      <rPr>
        <b/>
        <sz val="13"/>
        <rFont val="Calibri"/>
        <family val="2"/>
        <scheme val="minor"/>
      </rPr>
      <t xml:space="preserve"> be accepted.</t>
    </r>
  </si>
  <si>
    <t>PART A APPLICATION SUBMISSION CHECKLIST</t>
  </si>
  <si>
    <t>Source of Funds</t>
  </si>
  <si>
    <t xml:space="preserve">Type of Participation              </t>
  </si>
  <si>
    <t>Amount (CAD)</t>
  </si>
  <si>
    <r>
      <t xml:space="preserve">FINANCING INFORMATION    </t>
    </r>
    <r>
      <rPr>
        <b/>
        <sz val="11"/>
        <color rgb="FFFF0000"/>
        <rFont val="Calibri"/>
        <family val="2"/>
        <scheme val="minor"/>
      </rPr>
      <t xml:space="preserve"> (PLEASE PROVIDE </t>
    </r>
    <r>
      <rPr>
        <b/>
        <u/>
        <sz val="11"/>
        <color rgb="FFFF0000"/>
        <rFont val="Calibri"/>
        <family val="2"/>
        <scheme val="minor"/>
      </rPr>
      <t>ALL</t>
    </r>
    <r>
      <rPr>
        <b/>
        <sz val="11"/>
        <color rgb="FFFF0000"/>
        <rFont val="Calibri"/>
        <family val="2"/>
        <scheme val="minor"/>
      </rPr>
      <t xml:space="preserve"> SOURCES OF FINANCING)</t>
    </r>
  </si>
  <si>
    <r>
      <t xml:space="preserve">ESTIMATED TAX CREDIT CALCULATION </t>
    </r>
    <r>
      <rPr>
        <b/>
        <sz val="11"/>
        <color rgb="FFFF0000"/>
        <rFont val="Calibri"/>
        <family val="2"/>
        <scheme val="minor"/>
      </rPr>
      <t>(as per applicant)</t>
    </r>
  </si>
  <si>
    <t xml:space="preserve"> </t>
  </si>
  <si>
    <t>I certify that I am an authorized signing officer of the applicant company (“the corporation”), that the information contained in this application and its inclusions has been examined by me and is true and correct, and that the Corporation is eligible for the Nova Scotia Digital Animation Tax Credit to the best of my knowledge and belief.
On behalf of the Corporation, I expressly consent to the information in this application being used by the Province of Nova Scotia to publish in a public document or report, or on a public website, the name of the Corporation, the parent company of the Corporation, the name of the production for which an application is made, and the amount of the Digital Animation Tax Credit sought and received by the Corporation. This express consent also extends to the sharing of information collected in this application with officials within departments of the Province of Nova Scotia for the purposes of analysis, evaluation or development of fiscal policy.
It is acknowledged that information contained in this application may be subject to a request under the Freedom of Information and Protection of Privacy Act, in which case the Department of Finance and Treasury Board may be required to disclose such information to the person making the request.
I certify that I will cause the Corporation to comply with Section 47B of the Income Tax Act, c. 217, Revised Statutes of Nova Scotia, 1989, as amended, and the Digital Animation Tax Credit regulations pursuant to the Income Tax Act.
I will also furnish or cause the Corporation to furnish, upon request, all additional records and documents deemed necessary by the Minister of Finance and Treasury Board and hereby consent to the conduct of any audit to be performed on the Corporation for certification purposes.</t>
  </si>
  <si>
    <t>fin_source</t>
  </si>
  <si>
    <t>fin_type</t>
  </si>
  <si>
    <t>fin_pct</t>
  </si>
  <si>
    <t>fin_amount</t>
  </si>
  <si>
    <t>25% of (NS Prod costs - GA)</t>
  </si>
  <si>
    <t>50% of (NSLE - GA)</t>
  </si>
  <si>
    <t>NS Digital Animation Tax Credit</t>
  </si>
  <si>
    <t xml:space="preserve">                                                                  Department of   </t>
  </si>
  <si>
    <t xml:space="preserve">                                                                                       Finance and Treasury Board</t>
  </si>
  <si>
    <t>If the production has a service agreement, provide the fee stated in the agreement</t>
  </si>
  <si>
    <t>app_PSA_fee</t>
  </si>
  <si>
    <t>Production (Key Animation)</t>
  </si>
  <si>
    <t xml:space="preserve">          (a) estimated eligible NS Labour expenditures - Employees</t>
  </si>
  <si>
    <t xml:space="preserve">          (b) estimated eligible NS Labour expenditures - Third Party</t>
  </si>
  <si>
    <t xml:space="preserve">          (c) estimated eligible NS Animation Labour Expenditures</t>
  </si>
  <si>
    <t xml:space="preserve">          (d) estimated NS Production Costs</t>
  </si>
  <si>
    <t>2. Synopsis of the production</t>
  </si>
  <si>
    <t>Is the production eligible for the NS Film &amp; Television Production Incentive Fund?</t>
  </si>
  <si>
    <t>1. Completed application form (Both the Excel version &amp; a signed and dated copy)</t>
  </si>
  <si>
    <t>Day</t>
  </si>
  <si>
    <t>Month</t>
  </si>
  <si>
    <t>Year</t>
  </si>
  <si>
    <t>Jan</t>
  </si>
  <si>
    <t>Feb</t>
  </si>
  <si>
    <t>Mar</t>
  </si>
  <si>
    <t>Apr</t>
  </si>
  <si>
    <t>May</t>
  </si>
  <si>
    <t>Jun</t>
  </si>
  <si>
    <t>Jul</t>
  </si>
  <si>
    <t>Aug</t>
  </si>
  <si>
    <t>Sep</t>
  </si>
  <si>
    <t>Oct</t>
  </si>
  <si>
    <t>Nov</t>
  </si>
  <si>
    <t>Dec</t>
  </si>
  <si>
    <t xml:space="preserve">4. Detailed locked budget signed and dated by the Producer with a breakdown of </t>
  </si>
  <si>
    <t>5. Certificate of Incorporation for applicant company</t>
  </si>
  <si>
    <t>6. Shareholder Registers (for both applicant and parent company)</t>
  </si>
  <si>
    <t>7. Production Service and/or Co-production agreements, if applicable</t>
  </si>
  <si>
    <t>8. Certificate of Election, if applicable</t>
  </si>
  <si>
    <t>9. Broadcaster/Distribution agreement, if applicable and available</t>
  </si>
  <si>
    <t>3. Script/Treatment/Animatics of the production</t>
  </si>
  <si>
    <t>STORY RIGHTS/ACQUISITIONS</t>
  </si>
  <si>
    <t>SCRIPT</t>
  </si>
  <si>
    <t>PRODUCER(S)</t>
  </si>
  <si>
    <t>DIRECTOR(S)</t>
  </si>
  <si>
    <t>BACKGROUND PERFORMERS (EXTRAS)</t>
  </si>
  <si>
    <t>PRODUCTION LABOUR</t>
  </si>
  <si>
    <t>PRODUCTION DESIGN/ART DEPARTMENT LABOUR</t>
  </si>
  <si>
    <t>PROPS LABOUR</t>
  </si>
  <si>
    <t>ANIMAL WRANGLING LABOUR</t>
  </si>
  <si>
    <t>MAKEUP/HAIR LABOUR</t>
  </si>
  <si>
    <t>STUDIO EXPENSES</t>
  </si>
  <si>
    <t>LOCATION EXPENSES</t>
  </si>
  <si>
    <t>MAKEUP/HAIR SUPPLIES</t>
  </si>
  <si>
    <t>VIDEOTAPE STUDIO</t>
  </si>
  <si>
    <t>MOBILE VIDEO UNIT</t>
  </si>
  <si>
    <t>GRIP EQUIPMENT</t>
  </si>
  <si>
    <t>VOICE RECORDING – ANIMATION</t>
  </si>
  <si>
    <t>PRODUCTION UNIT – ANIMATION</t>
  </si>
  <si>
    <t>ART &amp; DESIGN UNIT – ANIMATION</t>
  </si>
  <si>
    <t>2D ANIMATION UNIT</t>
  </si>
  <si>
    <t>3D ANIMATION UNIT</t>
  </si>
  <si>
    <t>LIVE ANIMATION (MOCAP) UNIT</t>
  </si>
  <si>
    <t>FRINGE BENEFITS – ANIMATION</t>
  </si>
  <si>
    <t>ANIMATION MATERIALS AND SUPPLIES</t>
  </si>
  <si>
    <t>POST PRODUCTION - EDIT LABOUR</t>
  </si>
  <si>
    <t xml:space="preserve"> VIDEO POST PRODUCTION (SOUND)</t>
  </si>
  <si>
    <t>FILM POST PRODUCTION (PICTURE)</t>
  </si>
  <si>
    <t xml:space="preserve">CRI
</t>
  </si>
  <si>
    <t>FILM POST PRODUCTION (SOUND)</t>
  </si>
  <si>
    <t>TITLES/STOCK FOOTAGE/VISUAL EFFECTS</t>
  </si>
  <si>
    <t xml:space="preserve">STORY RIGHTS/ACQUISITIONS
 </t>
  </si>
  <si>
    <t xml:space="preserve">OTHER
</t>
  </si>
  <si>
    <t xml:space="preserve">WRITER(S)
</t>
  </si>
  <si>
    <t xml:space="preserve">CONSULTANT(S)
</t>
  </si>
  <si>
    <t xml:space="preserve">STORYBOARD
</t>
  </si>
  <si>
    <t xml:space="preserve">SCRIPT EDITOR(S)
</t>
  </si>
  <si>
    <t xml:space="preserve">PRODUCTION BIBLE
</t>
  </si>
  <si>
    <t xml:space="preserve">RESEARCH
</t>
  </si>
  <si>
    <t>RESEARCH/RIGHTS ACQUISITION (SEARCHES/CLEARANCES)</t>
  </si>
  <si>
    <t xml:space="preserve">TRANSLATOR
</t>
  </si>
  <si>
    <t>PRINTING (SCRIPT REPRODUCTION)</t>
  </si>
  <si>
    <t xml:space="preserve">LIVING EXPENSES
</t>
  </si>
  <si>
    <t xml:space="preserve">FRINGES
</t>
  </si>
  <si>
    <t xml:space="preserve">KIT FEES
</t>
  </si>
  <si>
    <t>PRELIMINARY BREAKDOWN/BUDGET</t>
  </si>
  <si>
    <t xml:space="preserve">PRESENTATION BIBLE - DEVELOPMENT
</t>
  </si>
  <si>
    <t xml:space="preserve">DEMO
</t>
  </si>
  <si>
    <t xml:space="preserve">PRE-CASTING
</t>
  </si>
  <si>
    <t xml:space="preserve">PRE-DESIGN
</t>
  </si>
  <si>
    <t xml:space="preserve">TECHNOLOGICAL RESEARCH
</t>
  </si>
  <si>
    <t xml:space="preserve">OFFICE EXPENSES    
</t>
  </si>
  <si>
    <t>PRELIMINARY SCOUTING</t>
  </si>
  <si>
    <t xml:space="preserve">TRAVEL EXPENSES
 </t>
  </si>
  <si>
    <t xml:space="preserve">PROMOTION
</t>
  </si>
  <si>
    <t xml:space="preserve">EXECUTIVE PRODUCER(S)
</t>
  </si>
  <si>
    <t xml:space="preserve">PRODUCER(S)
</t>
  </si>
  <si>
    <t xml:space="preserve">LINE PRODUCER(S)
</t>
  </si>
  <si>
    <t xml:space="preserve">SUPERVISING PRODUCER(S)
</t>
  </si>
  <si>
    <t xml:space="preserve">CO-PRODUCER(S)
</t>
  </si>
  <si>
    <t xml:space="preserve">ASSOCIATE PRODUCER(S)
</t>
  </si>
  <si>
    <t xml:space="preserve">FIELD PRODUCER
</t>
  </si>
  <si>
    <t>PRODUCER'S ASSISTANT</t>
  </si>
  <si>
    <t xml:space="preserve">PUBLIC RELATIONS
</t>
  </si>
  <si>
    <t xml:space="preserve">DIRECTOR - ANIMATION
</t>
  </si>
  <si>
    <t>DIRECTOR'S ASSISTANT</t>
  </si>
  <si>
    <t>STARS/STAR (LEAD) VOICES</t>
  </si>
  <si>
    <t xml:space="preserve">RIGHTS PAYMENT (_______%)
</t>
  </si>
  <si>
    <t>ADDITIONAL DIALOGUE RECORDING (ADR/LOOPING)</t>
  </si>
  <si>
    <t xml:space="preserve">REHEARSALS/FITTINGS
</t>
  </si>
  <si>
    <t xml:space="preserve">PERMITS
</t>
  </si>
  <si>
    <t xml:space="preserve">OTHER PERFORMERS </t>
  </si>
  <si>
    <t xml:space="preserve">VOICE/OFF-CAMERA PERFORMERS
</t>
  </si>
  <si>
    <t>STUNT COORDINATOR(S)</t>
  </si>
  <si>
    <t xml:space="preserve">STUNTS/ADJUSTMENTS
</t>
  </si>
  <si>
    <t>REHEARSAL AREAS</t>
  </si>
  <si>
    <t>SPECIAL SKILLS BACKGROUND PERFORMERS (DETAIL)
- UNION
- NON-UNION</t>
  </si>
  <si>
    <t>GENERAL BACKGROUND PERFORMERS (DETAIL)
- UNION
- NON-UNION</t>
  </si>
  <si>
    <t>STAND-INS/PHOTO DOUBLES</t>
  </si>
  <si>
    <t>BACKGROUND CASTING DIRECTOR</t>
  </si>
  <si>
    <t>BACKGROUND CASTING FEES</t>
  </si>
  <si>
    <t>BACKGROUND CASTING ASSISTANT</t>
  </si>
  <si>
    <t>BACKGROUND CASTING EXPENSES</t>
  </si>
  <si>
    <t>CHILDREN'S COORDINATOR</t>
  </si>
  <si>
    <t>GUARDIANS/CHAPERONES</t>
  </si>
  <si>
    <t>ADMINISTRATIVE COSTS – COLLECTIVE BARGAINING</t>
  </si>
  <si>
    <t>ASSISTANT LOCATION MANAGER</t>
  </si>
  <si>
    <t xml:space="preserve">1ST ASSISTANT DIRECTOR(S)
</t>
  </si>
  <si>
    <t xml:space="preserve">2ND ASSISTANT DIRECTOR(S)
</t>
  </si>
  <si>
    <t xml:space="preserve">3RD ASSISTANT DIRECTOR(S)
</t>
  </si>
  <si>
    <t>PRODUCTION ASSISTANTS</t>
  </si>
  <si>
    <t xml:space="preserve">PRODUCTION COORDINATOR
</t>
  </si>
  <si>
    <t xml:space="preserve">ASSISTANT PRODUCTION COORDINATOR
</t>
  </si>
  <si>
    <t xml:space="preserve">PRODUCTION SECRETARY
</t>
  </si>
  <si>
    <t xml:space="preserve">OFFICE PRODUCTION ASSISTANT(S)
</t>
  </si>
  <si>
    <t xml:space="preserve">PRODUCTION ACCOUNTANT
</t>
  </si>
  <si>
    <t xml:space="preserve">ASSISTANT PRODUCTION ACCOUNTANT
</t>
  </si>
  <si>
    <t xml:space="preserve">BOOKKEEPER/ACCOUNTING CLERK(S)
</t>
  </si>
  <si>
    <t xml:space="preserve">LOCAL RESOURCE PERSONS
</t>
  </si>
  <si>
    <t xml:space="preserve">TECHNICAL ADVISOR
</t>
  </si>
  <si>
    <t xml:space="preserve">INTERPRETER
</t>
  </si>
  <si>
    <t>CRAFT SERVICE/CATERER</t>
  </si>
  <si>
    <t xml:space="preserve">CLEARANCE COORDINATOR
</t>
  </si>
  <si>
    <t xml:space="preserve">VISUAL RESEARCHER
</t>
  </si>
  <si>
    <t>SCRIPT SUPERVISOR/CONTINUITY</t>
  </si>
  <si>
    <t xml:space="preserve">2ND ASSISTANT ART DIRECTOR </t>
  </si>
  <si>
    <t>PRODUCTION ASSISTANT(S)/TRAINEE(S)</t>
  </si>
  <si>
    <t>SKETCH ARTIST(S)</t>
  </si>
  <si>
    <t>CONSTRUCTION COORDINATOR</t>
  </si>
  <si>
    <t>SCENE PAINTER</t>
  </si>
  <si>
    <t>STAND-BY CARPENTER(S)</t>
  </si>
  <si>
    <t>STAND-BY PAINTER(S)</t>
  </si>
  <si>
    <t>DAY LABOUR</t>
  </si>
  <si>
    <t>WORKER(S)</t>
  </si>
  <si>
    <t xml:space="preserve">ASSISTANT SET DECORATOR(S)
</t>
  </si>
  <si>
    <t>SET DRESSER(S)</t>
  </si>
  <si>
    <t>SET DRESSING BUYER(S)</t>
  </si>
  <si>
    <t>ON-SET PROPS ASSISTANT(S)</t>
  </si>
  <si>
    <t>PROPS BUYER(S)</t>
  </si>
  <si>
    <t>SPECIAL EFFECTS ASSISTANT(S)</t>
  </si>
  <si>
    <t>OTHER SPFX WORKER(S)</t>
  </si>
  <si>
    <t xml:space="preserve">OTHER WRANGLER(S)
</t>
  </si>
  <si>
    <t>HEAD WARDROBE/SET SUPERVISOR</t>
  </si>
  <si>
    <t>ASSISTANT COSTUMER</t>
  </si>
  <si>
    <t>SEAMSTRESS(ES)/TAILOR(S)</t>
  </si>
  <si>
    <t>DRESSER(S)</t>
  </si>
  <si>
    <t>HEAD MAKEUP ARTIST</t>
  </si>
  <si>
    <t>ASSISTANT MAKEUP ARTIST</t>
  </si>
  <si>
    <t xml:space="preserve">MAKEUP DAILIES
</t>
  </si>
  <si>
    <t>HEAD HAIRSTYLIST</t>
  </si>
  <si>
    <t xml:space="preserve">ASSISTANT HAIRSTYLIST
</t>
  </si>
  <si>
    <t xml:space="preserve">HAIR DAILIES
</t>
  </si>
  <si>
    <t>SPECIAL EFFECTS MAKEUP/HAIR</t>
  </si>
  <si>
    <t>WIGS/HAIRPIECES LABOUR</t>
  </si>
  <si>
    <t>SWING PERSON(S)</t>
  </si>
  <si>
    <t>BOARD OPERATOR</t>
  </si>
  <si>
    <t>ELECTRICIANS</t>
  </si>
  <si>
    <t>AUDIO RECORDIST</t>
  </si>
  <si>
    <t>CAMERA OPERATOR(S)</t>
  </si>
  <si>
    <t>CRANE OPERATOR</t>
  </si>
  <si>
    <t>VIDEO PPERATOR(S)</t>
  </si>
  <si>
    <t>VTR OPERATOR(S)</t>
  </si>
  <si>
    <t>TELEPROMPTER OPERATOR(S)</t>
  </si>
  <si>
    <t>1ST ASSISTANT CAMERA</t>
  </si>
  <si>
    <t>DIGITAL IMAGING TECHNICANS (DIT/DUT/DMT)</t>
  </si>
  <si>
    <t>2ND ASSISTANT CAMERA</t>
  </si>
  <si>
    <t>CAMERA TRAINEE(S)</t>
  </si>
  <si>
    <t>SPECIAL EQUIPMENT OPERATORS</t>
  </si>
  <si>
    <t>ADDITIONAL CAMERA OPERATORS</t>
  </si>
  <si>
    <t xml:space="preserve">ADDITIONAL 1ST ASSISTANT CAMERA
</t>
  </si>
  <si>
    <t xml:space="preserve">ADDITIONAL 2ND ASSISTANT CAMERA
</t>
  </si>
  <si>
    <t>ELECTRICIAN DAILIES</t>
  </si>
  <si>
    <t>RIGGING/STRIKING</t>
  </si>
  <si>
    <t>BEST BOY GRIP</t>
  </si>
  <si>
    <t>DOLLY OPERATOR</t>
  </si>
  <si>
    <t>GRIP DAILIES</t>
  </si>
  <si>
    <t>MIXER/SOUND RECORDIST</t>
  </si>
  <si>
    <t>PA SYSTEM OPERATOR</t>
  </si>
  <si>
    <t>TRANSPORT COORDINATOR</t>
  </si>
  <si>
    <t>TRANSPORT CAPTAIN</t>
  </si>
  <si>
    <t>CO-CAPTAIN/HEAD DRIVER</t>
  </si>
  <si>
    <t>DRIVERS (DETAIL)</t>
  </si>
  <si>
    <t>UNION/ASSOCIATION BENEFITS</t>
  </si>
  <si>
    <t xml:space="preserve">OFFICE RENTALS
</t>
  </si>
  <si>
    <t xml:space="preserve">HEATING/ELECTRICITY
</t>
  </si>
  <si>
    <t xml:space="preserve">OFFICE FURNITURE
</t>
  </si>
  <si>
    <t xml:space="preserve">OFFICE EQUIPMENT
</t>
  </si>
  <si>
    <t xml:space="preserve">PHOTOCOPY
</t>
  </si>
  <si>
    <t xml:space="preserve">STATIONERY/OFFICE SUPPLIES
</t>
  </si>
  <si>
    <t xml:space="preserve">TELEPHONE/CELL/FAX
</t>
  </si>
  <si>
    <t xml:space="preserve">INTERNET
</t>
  </si>
  <si>
    <t xml:space="preserve">COURIER/POSTAGE
</t>
  </si>
  <si>
    <t xml:space="preserve">COMPUTER SERVICES/RENTALS
</t>
  </si>
  <si>
    <t xml:space="preserve">OFFICE CRAFT SERVICE
</t>
  </si>
  <si>
    <t xml:space="preserve">OFFICE CATERING
</t>
  </si>
  <si>
    <t xml:space="preserve">CLEANING
</t>
  </si>
  <si>
    <t xml:space="preserve">GARBAGE/RECYCLING
</t>
  </si>
  <si>
    <t xml:space="preserve">SECURITY
</t>
  </si>
  <si>
    <t>STUDIO/BACKLOT RENTALS</t>
  </si>
  <si>
    <t xml:space="preserve">POWER
</t>
  </si>
  <si>
    <t xml:space="preserve">CARPENTRY SHOP RENTAL
</t>
  </si>
  <si>
    <t xml:space="preserve">OFFICE RENTAL
</t>
  </si>
  <si>
    <t xml:space="preserve">TELEPHONE
</t>
  </si>
  <si>
    <t xml:space="preserve">DRESSING/HAIR/MAKEUP ROOMS
</t>
  </si>
  <si>
    <t xml:space="preserve">STUDIO SFX EQUIPMENT
</t>
  </si>
  <si>
    <t xml:space="preserve">LOCATION SCOUTING
</t>
  </si>
  <si>
    <t xml:space="preserve">SITE RENTAL
</t>
  </si>
  <si>
    <t xml:space="preserve">SITE POWER
</t>
  </si>
  <si>
    <t xml:space="preserve">SPECIAL SITE INSURANCE
</t>
  </si>
  <si>
    <t xml:space="preserve">REPAIRS/RESTORATION
</t>
  </si>
  <si>
    <t xml:space="preserve">POLICE SERVICES
</t>
  </si>
  <si>
    <t xml:space="preserve">PUBLIC RELATIONS 
</t>
  </si>
  <si>
    <t xml:space="preserve">MEAL PAYMENT(S)
</t>
  </si>
  <si>
    <t xml:space="preserve">CATERING
</t>
  </si>
  <si>
    <t xml:space="preserve">TABLES/CHAIRS
</t>
  </si>
  <si>
    <t xml:space="preserve">WASHROOMS
</t>
  </si>
  <si>
    <t xml:space="preserve">PRODUCTION SUPPORT AREA/GREEN ROOM
</t>
  </si>
  <si>
    <t xml:space="preserve">FIRST AID
</t>
  </si>
  <si>
    <t xml:space="preserve">ON SET MEDIC
</t>
  </si>
  <si>
    <t xml:space="preserve">PAY DUTY OFFICERS (PDO)/TRAFFIC CONTROL/SWAT
</t>
  </si>
  <si>
    <t>SPECIAL CREW OUTFITTING
(PARKAS, WET SUITS, ETC.)</t>
  </si>
  <si>
    <t xml:space="preserve">MEDICAL/INSURANCE/VISA EXPENSES
</t>
  </si>
  <si>
    <t xml:space="preserve">LOCATION SUPPLY RENTALS
</t>
  </si>
  <si>
    <t xml:space="preserve">LOCATION SUPPLY PURCHASES
</t>
  </si>
  <si>
    <t xml:space="preserve">FARES
</t>
  </si>
  <si>
    <t xml:space="preserve">ACCOMMODATIONS
</t>
  </si>
  <si>
    <t xml:space="preserve">PER DIEM(S)
</t>
  </si>
  <si>
    <t xml:space="preserve">TAXIS/LIMOUSINES
</t>
  </si>
  <si>
    <t>OVERWEIGHT BAGGAGE</t>
  </si>
  <si>
    <t xml:space="preserve">SHIPPING
</t>
  </si>
  <si>
    <t xml:space="preserve">CUSTOMS/BROKERAGE
</t>
  </si>
  <si>
    <t xml:space="preserve">PRODUCTION CARS
</t>
  </si>
  <si>
    <t xml:space="preserve">TRUCKS/VANS
</t>
  </si>
  <si>
    <t xml:space="preserve">BUSES
</t>
  </si>
  <si>
    <t xml:space="preserve">MOTOR HOMES
</t>
  </si>
  <si>
    <t xml:space="preserve">CARS FOR CAST MEMBERS
</t>
  </si>
  <si>
    <t>SPECIAL SUPPORT VEHICLES (BOATS, SNOWMOBILES, LODGINGS, ETC.)</t>
  </si>
  <si>
    <t xml:space="preserve">FUEL
</t>
  </si>
  <si>
    <t xml:space="preserve">MAINTENANCE
</t>
  </si>
  <si>
    <t xml:space="preserve">REPAIRS
</t>
  </si>
  <si>
    <t xml:space="preserve">TAXIS
</t>
  </si>
  <si>
    <t xml:space="preserve">PARKING
</t>
  </si>
  <si>
    <t xml:space="preserve">MILEAGE ALLOWANCE
</t>
  </si>
  <si>
    <t xml:space="preserve">SPECIAL LICENSES/PERMITS
</t>
  </si>
  <si>
    <t xml:space="preserve">CARPENTRY EQUIPMENT RENTALS
</t>
  </si>
  <si>
    <t xml:space="preserve">CARPENTRY PURCHASES
</t>
  </si>
  <si>
    <t xml:space="preserve">PAINT EQUIPMENT RENTALS
</t>
  </si>
  <si>
    <t xml:space="preserve">PAINT PURCHASES
</t>
  </si>
  <si>
    <t xml:space="preserve">CYCLORAMA/MURALS
</t>
  </si>
  <si>
    <t xml:space="preserve">DRAWING SUPPLIES
</t>
  </si>
  <si>
    <t xml:space="preserve">DRAWING EQUIPMENT
</t>
  </si>
  <si>
    <t xml:space="preserve">RESEARCH EXPENSES
</t>
  </si>
  <si>
    <t xml:space="preserve">FILM STOCK/PRINTS/PROCESSING
</t>
  </si>
  <si>
    <t xml:space="preserve">BLUEPRINTING
</t>
  </si>
  <si>
    <t xml:space="preserve">RENTALS
</t>
  </si>
  <si>
    <t xml:space="preserve">PURCHASES
</t>
  </si>
  <si>
    <t xml:space="preserve">FABRICATION
</t>
  </si>
  <si>
    <t xml:space="preserve">REPAIRS/REPLACEMENTS
</t>
  </si>
  <si>
    <t xml:space="preserve">GRAPHICS/SIGNS
</t>
  </si>
  <si>
    <t xml:space="preserve">PICTURE VEHICLE RENTALS
</t>
  </si>
  <si>
    <t xml:space="preserve">PICTURE VEHICLE PURCHASES
</t>
  </si>
  <si>
    <t xml:space="preserve">PICTURE VEHICLE MODIFICATIONS
</t>
  </si>
  <si>
    <t xml:space="preserve">PICTURE VEHICLE INSURANCE
</t>
  </si>
  <si>
    <t xml:space="preserve">STUNT PURCHASES AND RENTALS
</t>
  </si>
  <si>
    <t xml:space="preserve">FIREARMS AND ARMAMENTS/PERMITS/FEES
</t>
  </si>
  <si>
    <t xml:space="preserve">FEED/STABLING
</t>
  </si>
  <si>
    <t xml:space="preserve">TRANSPORTATION
</t>
  </si>
  <si>
    <t xml:space="preserve">VETERINARY SERVICES
</t>
  </si>
  <si>
    <t xml:space="preserve">SHIPPING/CUSTOMS/BROKERAGE
</t>
  </si>
  <si>
    <t xml:space="preserve">REPAIRS/CLEANING
</t>
  </si>
  <si>
    <t xml:space="preserve">MAKEUP RENTALS
</t>
  </si>
  <si>
    <t xml:space="preserve">MAKEUP PURCHASES
</t>
  </si>
  <si>
    <t xml:space="preserve">HAIR RENTALS
</t>
  </si>
  <si>
    <t xml:space="preserve">HAIR PURCHASES
</t>
  </si>
  <si>
    <t xml:space="preserve">WIGS/HAIRPIECES PURCHASES
</t>
  </si>
  <si>
    <t xml:space="preserve">SPECIAL EFFECTS
</t>
  </si>
  <si>
    <t xml:space="preserve">STUDIO
</t>
  </si>
  <si>
    <t xml:space="preserve">CONTROL ROOM
</t>
  </si>
  <si>
    <t xml:space="preserve">DIGITAL/OPTICAL EFFECTS
</t>
  </si>
  <si>
    <t xml:space="preserve">CAMERA(S)
</t>
  </si>
  <si>
    <t xml:space="preserve">VIDEO RECORDER(S)
</t>
  </si>
  <si>
    <t xml:space="preserve">AUDIO
</t>
  </si>
  <si>
    <t xml:space="preserve">QUANTEL/ULTRAMATTE
</t>
  </si>
  <si>
    <t xml:space="preserve">TELECINE
</t>
  </si>
  <si>
    <t xml:space="preserve">TELEPROMPTER
</t>
  </si>
  <si>
    <t xml:space="preserve">INTERCOM
</t>
  </si>
  <si>
    <t xml:space="preserve">GRAPHICS GENERATOR
</t>
  </si>
  <si>
    <t xml:space="preserve">MONITOR(S)
</t>
  </si>
  <si>
    <t xml:space="preserve">DRESSING/MAKEUP ROOM(S)
</t>
  </si>
  <si>
    <t xml:space="preserve">CARPENTRY SHOP
</t>
  </si>
  <si>
    <t>MOBILE UNIT(S)</t>
  </si>
  <si>
    <t>DIGITAL/OPTICAL EFFECTS</t>
  </si>
  <si>
    <t>CAMERAS</t>
  </si>
  <si>
    <t>AUDIO EQUIPMENT</t>
  </si>
  <si>
    <t>VIDEO RECORDER(S)</t>
  </si>
  <si>
    <t>SLOW-MOTION VIDEO RECORDER(S)</t>
  </si>
  <si>
    <t>GRAPHICS GENERATION</t>
  </si>
  <si>
    <t xml:space="preserve">BASIC PACKAGE RENTAL
</t>
  </si>
  <si>
    <t xml:space="preserve">DAILY RENTALS
</t>
  </si>
  <si>
    <t xml:space="preserve">SPECIALTY RENTALS
</t>
  </si>
  <si>
    <t xml:space="preserve">VIDEO/TELEPROMPTER
</t>
  </si>
  <si>
    <t xml:space="preserve">HARD DRIVES/CARDS
</t>
  </si>
  <si>
    <t xml:space="preserve">STEADICAM – PANAGLIDE
</t>
  </si>
  <si>
    <t xml:space="preserve">SHIPPING/BROKERAGE
</t>
  </si>
  <si>
    <t xml:space="preserve">LOSS AND DAMAGE
</t>
  </si>
  <si>
    <t xml:space="preserve">GENERATOR(S)
</t>
  </si>
  <si>
    <t xml:space="preserve">CRANE RENTAL
</t>
  </si>
  <si>
    <t xml:space="preserve">SCAFFOLDING
</t>
  </si>
  <si>
    <t xml:space="preserve">WIRELESS MICROPHONE(S)
</t>
  </si>
  <si>
    <t xml:space="preserve">WALKIE-TALKIES
</t>
  </si>
  <si>
    <t xml:space="preserve">TRAVEL/LIVING EXPENSES
</t>
  </si>
  <si>
    <t xml:space="preserve">EQUIPMENT
</t>
  </si>
  <si>
    <t xml:space="preserve">STOCK/HARD DRIVES
</t>
  </si>
  <si>
    <t xml:space="preserve">PROCESSING
</t>
  </si>
  <si>
    <t xml:space="preserve">WORK PRINT/TRANSFERS
</t>
  </si>
  <si>
    <t>FILM-TO-TAPE TRANSFER STOCK</t>
  </si>
  <si>
    <t xml:space="preserve">SUB-MASTERS WITH TIME CODE
</t>
  </si>
  <si>
    <t xml:space="preserve">VIEWING COPIES
</t>
  </si>
  <si>
    <t xml:space="preserve">RAW STOCK
</t>
  </si>
  <si>
    <t xml:space="preserve">SPECIAL PROCESSING
</t>
  </si>
  <si>
    <t xml:space="preserve">VACUUMATE
</t>
  </si>
  <si>
    <t xml:space="preserve">WORK PRINT
</t>
  </si>
  <si>
    <t xml:space="preserve">TAKE SELECTION
</t>
  </si>
  <si>
    <t xml:space="preserve">SPECIAL PRINTING
</t>
  </si>
  <si>
    <t xml:space="preserve">AUDIO MASTER STOCK
</t>
  </si>
  <si>
    <t>MAGNETIC TRANSFER:</t>
  </si>
  <si>
    <t xml:space="preserve">SYNCHRONIZATION
</t>
  </si>
  <si>
    <t xml:space="preserve">EDGE CODING
</t>
  </si>
  <si>
    <t xml:space="preserve">RUSHES/DAILIES - SCREENINGS
</t>
  </si>
  <si>
    <t>RUSHES/DAILIES - VIEWING COPIES</t>
  </si>
  <si>
    <t xml:space="preserve">TELESTREAMING
</t>
  </si>
  <si>
    <t>CONTINUITY/PRODUCTION STILLS</t>
  </si>
  <si>
    <t xml:space="preserve">VOICE DIRECTOR
</t>
  </si>
  <si>
    <t xml:space="preserve">SOUND RECORDIST
</t>
  </si>
  <si>
    <t xml:space="preserve">VOICE EDITOR
</t>
  </si>
  <si>
    <t xml:space="preserve">GUIDE TRACK
</t>
  </si>
  <si>
    <t xml:space="preserve">VOICE STUDIO RENTAL
</t>
  </si>
  <si>
    <t>LINE PRODUCER - ANIMATION</t>
  </si>
  <si>
    <t xml:space="preserve">PRODUCTION SUPERVISOR - ANIMATION
</t>
  </si>
  <si>
    <t xml:space="preserve">PRODUCTION MANAGER - ANIMATION
</t>
  </si>
  <si>
    <t xml:space="preserve">ASSISTANT PRODUCTION MANAGER - ANIMATION
</t>
  </si>
  <si>
    <t xml:space="preserve">TECHNICAL DIRECTOR - ANIMATION
</t>
  </si>
  <si>
    <t xml:space="preserve">HEAD COORDINATOR - ANIMATION
</t>
  </si>
  <si>
    <t xml:space="preserve">COORDINATOR - ANIMATION
</t>
  </si>
  <si>
    <t xml:space="preserve">ASSISTANT DIRECTOR - ANIMATION
</t>
  </si>
  <si>
    <t xml:space="preserve">DIRECTOR'S ASSISTANT - ANIMATION
</t>
  </si>
  <si>
    <t xml:space="preserve">DESIGN COORDINATOR - ANIMATION
</t>
  </si>
  <si>
    <t xml:space="preserve">PRODUCTION ASSISTANT - ANIMATION
</t>
  </si>
  <si>
    <t xml:space="preserve">PRODUCTION SECRETARY - ANIMATION
</t>
  </si>
  <si>
    <t xml:space="preserve">PRODUCTION ACCOUNTANT - ANIMATION
</t>
  </si>
  <si>
    <t xml:space="preserve">ASSISTANT PRODUCTION ACCOUNTANT - ANIMATION
</t>
  </si>
  <si>
    <t xml:space="preserve">ART DIRECTOR - ANIMATION
</t>
  </si>
  <si>
    <t xml:space="preserve">DESIGN DIRECTOR - ANIMATION
</t>
  </si>
  <si>
    <t xml:space="preserve">CHARACTER DESIGNER
</t>
  </si>
  <si>
    <t xml:space="preserve">BACKGROUND DESIGNER
</t>
  </si>
  <si>
    <t xml:space="preserve">PROPS DESIGNER
</t>
  </si>
  <si>
    <t xml:space="preserve">SPECIAL EFFECTS SUPERVISOR
</t>
  </si>
  <si>
    <t xml:space="preserve">SPECIAL EFFECTS DESIGNER
</t>
  </si>
  <si>
    <t xml:space="preserve">COLOUR DESIGNER (BG)
</t>
  </si>
  <si>
    <t xml:space="preserve">COLOUR DESIGNER (CHARACTERS)
</t>
  </si>
  <si>
    <t xml:space="preserve">STORYBOARD SUPERVISOR - ANIMATION
</t>
  </si>
  <si>
    <t xml:space="preserve">STORYBOARD COORDINATOR
</t>
  </si>
  <si>
    <t xml:space="preserve">STORYBOARD ARTIST
</t>
  </si>
  <si>
    <t xml:space="preserve">STORYBOARD CLEANUP ARTIST
</t>
  </si>
  <si>
    <t xml:space="preserve">COMPUTER ANIMATION TECHNICIAN
</t>
  </si>
  <si>
    <t xml:space="preserve">SHEET DIRECTOR
</t>
  </si>
  <si>
    <t xml:space="preserve">CUE SHEETS/TIMING
</t>
  </si>
  <si>
    <t xml:space="preserve">BACKGROUND SUPERVISOR
</t>
  </si>
  <si>
    <t xml:space="preserve">ASSISTANT BACKGROUND SUPERVISOR
</t>
  </si>
  <si>
    <t xml:space="preserve">BACKGROUND ARTIST
</t>
  </si>
  <si>
    <t xml:space="preserve">LAYOUT SUPERVISOR
</t>
  </si>
  <si>
    <t xml:space="preserve">KEY LAYOUT ARTIST
</t>
  </si>
  <si>
    <t xml:space="preserve">CLEANUP ARTIST
</t>
  </si>
  <si>
    <t xml:space="preserve">KEY ANIMATOR/KEY POSING ARTIST
</t>
  </si>
  <si>
    <t xml:space="preserve">2D ANIMATION DIRECTOR
</t>
  </si>
  <si>
    <t xml:space="preserve">ANIMATION SUPERVISOR
</t>
  </si>
  <si>
    <t xml:space="preserve">ANIMATION COORDINATOR
</t>
  </si>
  <si>
    <t xml:space="preserve">ANIMATOR
</t>
  </si>
  <si>
    <t xml:space="preserve">CAMERA ANIMATOR
</t>
  </si>
  <si>
    <t xml:space="preserve">ANIMATION CHECKER
</t>
  </si>
  <si>
    <t xml:space="preserve">BACKGROUND COLOUR DIRECTOR
</t>
  </si>
  <si>
    <t xml:space="preserve">LAYOUT/BACKGROUND COLOUR COORDINATOR
</t>
  </si>
  <si>
    <t xml:space="preserve">LAYOUT/BACKGROUND KEY ARTIST
</t>
  </si>
  <si>
    <t xml:space="preserve">LAYOUT/BACKGROUND COLOUR ARTIST
</t>
  </si>
  <si>
    <t xml:space="preserve">CHARACTER COLOUR ARTIST
</t>
  </si>
  <si>
    <t xml:space="preserve">PROPS ARTIST
</t>
  </si>
  <si>
    <t xml:space="preserve">SPECIAL EFFECTS ARTIST
</t>
  </si>
  <si>
    <t xml:space="preserve">COLORIST
</t>
  </si>
  <si>
    <t xml:space="preserve">COMPOSITOR
</t>
  </si>
  <si>
    <t xml:space="preserve">2D ANIMATION TRAINEES
</t>
  </si>
  <si>
    <t xml:space="preserve">3D ANIMATION DIRECTOR
</t>
  </si>
  <si>
    <t xml:space="preserve">MODELLING DIRECTOR
</t>
  </si>
  <si>
    <t xml:space="preserve">CHARACTER SCULPTOR
</t>
  </si>
  <si>
    <t xml:space="preserve">CHARACTER MODELLER
</t>
  </si>
  <si>
    <t xml:space="preserve">BACKGROUND MODELLER
</t>
  </si>
  <si>
    <t xml:space="preserve">PROPS MODELLER
</t>
  </si>
  <si>
    <t xml:space="preserve">CHARACTER SETUP DIRECTOR
</t>
  </si>
  <si>
    <t xml:space="preserve">CHARACTER SETUP
</t>
  </si>
  <si>
    <t xml:space="preserve">TEXTURE AND MAPPING DIRECTOR
</t>
  </si>
  <si>
    <t xml:space="preserve">TEXTURE AND MAPPING
</t>
  </si>
  <si>
    <t xml:space="preserve">3D LAYOUT DIRECTOR
</t>
  </si>
  <si>
    <t xml:space="preserve">3D CG ARTIST
</t>
  </si>
  <si>
    <t xml:space="preserve">TECHNICAL DIRECTOR
</t>
  </si>
  <si>
    <t xml:space="preserve">ASSISTANT TECHNICAL DIRECTOR
</t>
  </si>
  <si>
    <t xml:space="preserve">SYSTEM ADMINISTRATOR
</t>
  </si>
  <si>
    <t xml:space="preserve">DEVELOPER/ENGINEER
</t>
  </si>
  <si>
    <t xml:space="preserve">KEYFRAME ANIMATION DIRECTOR
</t>
  </si>
  <si>
    <t xml:space="preserve">HEAD OF KEYFRAME UNIT
</t>
  </si>
  <si>
    <t xml:space="preserve">ANIMATORS
</t>
  </si>
  <si>
    <t xml:space="preserve">LIGHTING DIRECTOR
</t>
  </si>
  <si>
    <t xml:space="preserve">LIGHTING ARTISTS
</t>
  </si>
  <si>
    <t xml:space="preserve">SFX ANIMATION DIRECTOR
</t>
  </si>
  <si>
    <t xml:space="preserve">FX ANIMATORS
</t>
  </si>
  <si>
    <t xml:space="preserve">ANIMATION RENDERING DIRECTOR
</t>
  </si>
  <si>
    <t xml:space="preserve">RENDERING ANIMATOR
</t>
  </si>
  <si>
    <t xml:space="preserve">COMPOSITING ANIMATION DIRECTOR
</t>
  </si>
  <si>
    <t xml:space="preserve">COMPOSITING ANIMATOR
</t>
  </si>
  <si>
    <t xml:space="preserve">QUALITY CONTROL TECHNICIAN
</t>
  </si>
  <si>
    <t xml:space="preserve">3D ANIMATION TRAINEES
</t>
  </si>
  <si>
    <t xml:space="preserve">REAL-TIME OPERATOR
</t>
  </si>
  <si>
    <t xml:space="preserve">REAL-TIME ANIMATION DIRECTOR
</t>
  </si>
  <si>
    <t xml:space="preserve">REAL-TIME ANIMATOR
</t>
  </si>
  <si>
    <t xml:space="preserve">MOTION CAPTURE SUPERVISOR
</t>
  </si>
  <si>
    <t xml:space="preserve">CAMERA OPERATOR
</t>
  </si>
  <si>
    <t xml:space="preserve">DATA PROCESSING ANIMATOR
</t>
  </si>
  <si>
    <t xml:space="preserve">PROPS MAKER
</t>
  </si>
  <si>
    <t xml:space="preserve">MOCAP TRAINEE(S)
</t>
  </si>
  <si>
    <t xml:space="preserve">MOCAP PACKAGE
</t>
  </si>
  <si>
    <t>FRINGES - ANIMATION</t>
  </si>
  <si>
    <t xml:space="preserve">WORKSTATIONS
</t>
  </si>
  <si>
    <t xml:space="preserve">SERVER STATION
</t>
  </si>
  <si>
    <t xml:space="preserve">ADDITIONAL MEMORY
</t>
  </si>
  <si>
    <t xml:space="preserve">FILE SERVER MAINTENANCE STATION
</t>
  </si>
  <si>
    <t xml:space="preserve">SERVER FARM
</t>
  </si>
  <si>
    <t xml:space="preserve">ADDITIONAL MEMORY AND CPU POWER
</t>
  </si>
  <si>
    <t xml:space="preserve">NETWORK FILE SYSTEM
</t>
  </si>
  <si>
    <t xml:space="preserve">NETWORK INSTALLATION AND EQUIPMENT
</t>
  </si>
  <si>
    <t xml:space="preserve">SOFTWARE PURCHASES
</t>
  </si>
  <si>
    <t xml:space="preserve">SOFTWARE LICENSES
</t>
  </si>
  <si>
    <t xml:space="preserve">PERIPHERALS
</t>
  </si>
  <si>
    <t xml:space="preserve">TECHNICAL SUPPORT AND MAINTENANCE
</t>
  </si>
  <si>
    <t xml:space="preserve">GRAPHIC DESIGN PALETTES
</t>
  </si>
  <si>
    <t xml:space="preserve">SYSTEM BACKUP
</t>
  </si>
  <si>
    <t xml:space="preserve">RECORDING MEDIA
</t>
  </si>
  <si>
    <t xml:space="preserve">3D LIBRARY
</t>
  </si>
  <si>
    <t xml:space="preserve">SUPPLIES
</t>
  </si>
  <si>
    <t xml:space="preserve">RENDERING
</t>
  </si>
  <si>
    <t>POST PRODUCTION SUPERVISOR</t>
  </si>
  <si>
    <t xml:space="preserve">POST PRODUCTION COORDINATOR
</t>
  </si>
  <si>
    <t xml:space="preserve">EDITOR
</t>
  </si>
  <si>
    <t xml:space="preserve">ASSISTANT EDITOR(S)
</t>
  </si>
  <si>
    <t xml:space="preserve">TRAINEE ASSISTANT EDITOR(S)
</t>
  </si>
  <si>
    <t xml:space="preserve">SOUND DESIGNER/SUPERVISOR
</t>
  </si>
  <si>
    <t xml:space="preserve">SUPERVISING SOUND EDITOR
</t>
  </si>
  <si>
    <t xml:space="preserve">DIALOGUE EDITOR(S)
</t>
  </si>
  <si>
    <t xml:space="preserve">SOUND EFFECTS EDITOR(S)
</t>
  </si>
  <si>
    <t xml:space="preserve">MUSIC EDITOR(S)
</t>
  </si>
  <si>
    <t xml:space="preserve">ASSISTANT SOUND EDITOR(S)
</t>
  </si>
  <si>
    <t xml:space="preserve">ADR SUPERVISOR (POST PRODUCTION)
</t>
  </si>
  <si>
    <t xml:space="preserve">FOLEY ARTISTS
</t>
  </si>
  <si>
    <t xml:space="preserve">OTHER POST PRODUCTION LABOUR
</t>
  </si>
  <si>
    <t xml:space="preserve">TRAVEL EXPENSES
</t>
  </si>
  <si>
    <t xml:space="preserve">DIALOGUE TRANSCRIPTION
</t>
  </si>
  <si>
    <t xml:space="preserve">EDITING ROOMS
</t>
  </si>
  <si>
    <t xml:space="preserve">EDITING EQUIPMENT (LINEAR/NON-LINEAR)
</t>
  </si>
  <si>
    <t xml:space="preserve">PICTURE EDITING (PURCHASES)
</t>
  </si>
  <si>
    <t xml:space="preserve">SOUND EDITING (PURCHASES)
</t>
  </si>
  <si>
    <t xml:space="preserve">POST PRODUCTION OFFICE EXPENSES
</t>
  </si>
  <si>
    <t xml:space="preserve">COURIER
</t>
  </si>
  <si>
    <t>EDITING</t>
  </si>
  <si>
    <t>OFFLINE EDITING</t>
  </si>
  <si>
    <t>EDITING PROGRAM: 
CLEAN LIST</t>
  </si>
  <si>
    <t>ONLINE EDITING</t>
  </si>
  <si>
    <t xml:space="preserve">COLOUR CORRECTION
</t>
  </si>
  <si>
    <t>COMPUTER CLEAN/DIGITAL VIDEO NOISE REDUCTION (DVNR)</t>
  </si>
  <si>
    <t xml:space="preserve">DIRT-FIX
</t>
  </si>
  <si>
    <t xml:space="preserve">GRAPHICS
</t>
  </si>
  <si>
    <t xml:space="preserve">GRAPHICS CAMERA
</t>
  </si>
  <si>
    <t xml:space="preserve">INSERT STUDIO
</t>
  </si>
  <si>
    <t xml:space="preserve">LAYBACK
</t>
  </si>
  <si>
    <t xml:space="preserve">WORKING/EDITING COPIES
</t>
  </si>
  <si>
    <t xml:space="preserve">BACKUP/PROTECTION COPIES
</t>
  </si>
  <si>
    <t xml:space="preserve">DIGITAL INTERMEDIATE
</t>
  </si>
  <si>
    <t>DISTRIBUTION COPIES:</t>
  </si>
  <si>
    <t xml:space="preserve">LIBRARY AND ARCHIVES: VIDEO DELIVERABLES
</t>
  </si>
  <si>
    <t xml:space="preserve">ALTERNATIVE COPIES/CONVERSIONS
</t>
  </si>
  <si>
    <t>AUDIO MASTER</t>
  </si>
  <si>
    <t>EDITED MASTER</t>
  </si>
  <si>
    <t>VOICE OVER RECORDING</t>
  </si>
  <si>
    <t>PRE-MIX</t>
  </si>
  <si>
    <t>SWEETENING</t>
  </si>
  <si>
    <t>MIXING</t>
  </si>
  <si>
    <t>RE-STRIPE</t>
  </si>
  <si>
    <t xml:space="preserve">INTERNATIONAL M&amp;E TRACK
</t>
  </si>
  <si>
    <t xml:space="preserve">SLASH PRINT
</t>
  </si>
  <si>
    <t xml:space="preserve">NEGATIVE CUTTING
</t>
  </si>
  <si>
    <t xml:space="preserve">ANSWER PRINT(S)
</t>
  </si>
  <si>
    <t xml:space="preserve">FADES/DISSOLVES
</t>
  </si>
  <si>
    <t xml:space="preserve">INTERPOSITIVE
</t>
  </si>
  <si>
    <t xml:space="preserve">INTERNEGATIVE
</t>
  </si>
  <si>
    <t xml:space="preserve">CHECK PRINT(S)
</t>
  </si>
  <si>
    <t xml:space="preserve">WET GATE PRINTING
</t>
  </si>
  <si>
    <t xml:space="preserve">POLISHING
</t>
  </si>
  <si>
    <t xml:space="preserve">RELEASE PRINTS
</t>
  </si>
  <si>
    <t xml:space="preserve">LO CONTRAST PRINT(S)
</t>
  </si>
  <si>
    <t xml:space="preserve">GOVERNMENT TAXES
</t>
  </si>
  <si>
    <t xml:space="preserve">REDUCTION/BLOW-UP PRINTING
</t>
  </si>
  <si>
    <t xml:space="preserve">LIBRARY AND ARCHIVES: FILM PRINT DELIVERABLES
</t>
  </si>
  <si>
    <t xml:space="preserve">DVDS/BLU-RAYS
</t>
  </si>
  <si>
    <t xml:space="preserve">VAULTS/STORAGE
</t>
  </si>
  <si>
    <t xml:space="preserve">ORIGINAL EFFECTS RECORDING
</t>
  </si>
  <si>
    <t xml:space="preserve">FX LIBRARY PURCHASES
</t>
  </si>
  <si>
    <t xml:space="preserve">SPECIAL SOUND PROCESSING
</t>
  </si>
  <si>
    <t xml:space="preserve">NARRATION/VOICEOVER/DIALOGUE
</t>
  </si>
  <si>
    <t xml:space="preserve">SLASH COPY/DUPES
</t>
  </si>
  <si>
    <t xml:space="preserve">LIP SYNC BAND
</t>
  </si>
  <si>
    <t xml:space="preserve">POST-SYNC RECORDING (ADR)
</t>
  </si>
  <si>
    <t xml:space="preserve">EVALUATION SCREENINGS
</t>
  </si>
  <si>
    <t xml:space="preserve">INTERLOCK SCREENINGS
</t>
  </si>
  <si>
    <t xml:space="preserve">PRE-MIX
</t>
  </si>
  <si>
    <t xml:space="preserve">PRINT MASTER
</t>
  </si>
  <si>
    <t xml:space="preserve">AUDOP PROTECTION COPY
</t>
  </si>
  <si>
    <t xml:space="preserve">M&amp;E TRACK
</t>
  </si>
  <si>
    <t>OPTICAL TRACK REDUCTION/BLOW-UP</t>
  </si>
  <si>
    <t xml:space="preserve">MUSIC SUPERVISOR
</t>
  </si>
  <si>
    <t xml:space="preserve">COMPOSER(S)
</t>
  </si>
  <si>
    <t xml:space="preserve">ARRANGERS/ORCHESTRATORS/COPYISTS
</t>
  </si>
  <si>
    <t xml:space="preserve">CONDUCTOR/LEADER
</t>
  </si>
  <si>
    <t xml:space="preserve">MUSICIANS
</t>
  </si>
  <si>
    <t xml:space="preserve">SPOTTING SESSION(S)
</t>
  </si>
  <si>
    <t xml:space="preserve">MIX
</t>
  </si>
  <si>
    <t xml:space="preserve">MATERIALS
</t>
  </si>
  <si>
    <t xml:space="preserve">MUSIC CLEARANCES COORDINATOR
</t>
  </si>
  <si>
    <t>TITLES</t>
  </si>
  <si>
    <t>VISUAL EFFECTS (VFX)/COMPUTER GRAPHICS (CGI)</t>
  </si>
  <si>
    <t xml:space="preserve">PREPARATION
</t>
  </si>
  <si>
    <t>DUBBING</t>
  </si>
  <si>
    <t xml:space="preserve">OPTICAL TRANSFER
</t>
  </si>
  <si>
    <t xml:space="preserve">TITLES/GRAPHICS
</t>
  </si>
  <si>
    <t xml:space="preserve">ANSWER PRINT
</t>
  </si>
  <si>
    <t xml:space="preserve">CHECK PRINT
</t>
  </si>
  <si>
    <t xml:space="preserve">RELEASE PRINT
</t>
  </si>
  <si>
    <t xml:space="preserve">DCP/VIDEO MASTER
</t>
  </si>
  <si>
    <t xml:space="preserve">CLOSED CAPTIONING
</t>
  </si>
  <si>
    <t xml:space="preserve">DESCRIBED VIDEO
</t>
  </si>
  <si>
    <t xml:space="preserve">UNIT PUBLICIST
</t>
  </si>
  <si>
    <t xml:space="preserve">PUBLICITY COORDINATOR
</t>
  </si>
  <si>
    <t xml:space="preserve">PUBLICITY/PRESS EXPENSES
</t>
  </si>
  <si>
    <t xml:space="preserve">PRODUCTION WEBSITE
</t>
  </si>
  <si>
    <t xml:space="preserve">PRODUCTION SOCIAL MEDIA/SEO
</t>
  </si>
  <si>
    <t xml:space="preserve">SET PHOTOGRAPHER
</t>
  </si>
  <si>
    <t xml:space="preserve">PHOTO EQUIPMENT
</t>
  </si>
  <si>
    <t xml:space="preserve">GALLERY SHOOT
</t>
  </si>
  <si>
    <t xml:space="preserve">PHOTO PROCESSING AND PRINTS
</t>
  </si>
  <si>
    <t xml:space="preserve">ELECTRONIC PRESS KIT (EPK)
</t>
  </si>
  <si>
    <t>INSURANCE</t>
  </si>
  <si>
    <t xml:space="preserve">MEDICAL FEES
</t>
  </si>
  <si>
    <t xml:space="preserve">LEGAL FEES
</t>
  </si>
  <si>
    <t xml:space="preserve">POST PRODUCTION ACCOUNTING
</t>
  </si>
  <si>
    <t xml:space="preserve">AUDIT FEE
</t>
  </si>
  <si>
    <t xml:space="preserve">BANK CHARGES
</t>
  </si>
  <si>
    <t xml:space="preserve">CORPORATE OVERHEAD (ADMINISTRATIVE COSTS)
</t>
  </si>
  <si>
    <t xml:space="preserve">TAX CREDIT ADMINISTRATION
</t>
  </si>
  <si>
    <t xml:space="preserve">INTERIM FINANCING
</t>
  </si>
  <si>
    <t xml:space="preserve">OTHER FINANCING
</t>
  </si>
  <si>
    <t xml:space="preserve">ISAN REGISTRATION
</t>
  </si>
  <si>
    <t xml:space="preserve">CONTINGENCY
</t>
  </si>
  <si>
    <t xml:space="preserve">COMPLETION GUARANTEE
</t>
  </si>
  <si>
    <t>UNINTERRUPTIBLE POWER SYSTEM (UPS)-PROTECTION AGAINST POWER OUTAGES/CURRENT FLUCTUATIONS</t>
  </si>
  <si>
    <t>Released: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</si>
</sst>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00_);_(&quot;$&quot;* \(#,##0.00\);_(&quot;$&quot;* &quot;-&quot;??_);_(@_)"/>
    <numFmt numFmtId="165" formatCode="_(* #,##0.00_);_(* \(#,##0.00\);_(* &quot;-&quot;??_);_(@_)"/>
    <numFmt numFmtId="166" formatCode="[$-1009]mmmm\ d\,\ yyyy;@"/>
    <numFmt numFmtId="167" formatCode="&quot;$&quot;#,##0"/>
    <numFmt numFmtId="168" formatCode="[$-409]mmmm\ d\,\ yyyy;@"/>
    <numFmt numFmtId="169" formatCode="[&lt;=9999999]###\-####;\(###\)\ ###\-####"/>
    <numFmt numFmtId="170" formatCode="[$-409]d\-mmm\-yy;@"/>
    <numFmt numFmtId="171" formatCode="&quot;$&quot;#,##0.00"/>
    <numFmt numFmtId="172" formatCode="[$-1009]d/mmm/yy;@"/>
    <numFmt numFmtId="173" formatCode="_-* #,##0_-;\-* #,##0_-;_-* &quot;-&quot;??_-;_-@_-"/>
  </numFmts>
  <fonts count="30" x14ac:knownFonts="1">
    <font>
      <sz val="11"/>
      <color theme="1"/>
      <name val="Calibri"/>
      <family val="2"/>
      <scheme val="minor"/>
    </font>
    <font>
      <b/>
      <sz val="11"/>
      <color theme="1"/>
      <name val="Calibri"/>
      <family val="2"/>
      <scheme val="minor"/>
    </font>
    <font>
      <b/>
      <sz val="20"/>
      <color theme="1"/>
      <name val="Calibri"/>
      <family val="2"/>
      <scheme val="minor"/>
    </font>
    <font>
      <b/>
      <sz val="16"/>
      <color theme="1"/>
      <name val="Calibri"/>
      <family val="2"/>
      <scheme val="minor"/>
    </font>
    <font>
      <sz val="10"/>
      <name val="Arial"/>
      <family val="2"/>
    </font>
    <font>
      <b/>
      <sz val="13"/>
      <name val="Calibri"/>
      <family val="2"/>
      <scheme val="minor"/>
    </font>
    <font>
      <b/>
      <u/>
      <sz val="13"/>
      <name val="Calibri"/>
      <family val="2"/>
      <scheme val="minor"/>
    </font>
    <font>
      <b/>
      <sz val="18"/>
      <color rgb="FFFF0000"/>
      <name val="Calibri"/>
      <family val="2"/>
      <scheme val="minor"/>
    </font>
    <font>
      <sz val="12"/>
      <name val="Calibri"/>
      <family val="2"/>
      <scheme val="minor"/>
    </font>
    <font>
      <sz val="11"/>
      <name val="Calibri"/>
      <family val="2"/>
      <scheme val="minor"/>
    </font>
    <font>
      <b/>
      <sz val="8"/>
      <name val="Calibri"/>
      <family val="2"/>
      <scheme val="minor"/>
    </font>
    <font>
      <sz val="9"/>
      <color theme="1"/>
      <name val="Calibri"/>
      <family val="2"/>
      <scheme val="minor"/>
    </font>
    <font>
      <b/>
      <sz val="11"/>
      <name val="Calibri"/>
      <family val="2"/>
      <scheme val="minor"/>
    </font>
    <font>
      <sz val="9"/>
      <name val="Calibri"/>
      <family val="2"/>
      <scheme val="minor"/>
    </font>
    <font>
      <u/>
      <sz val="8.5"/>
      <color indexed="12"/>
      <name val="Arial"/>
      <family val="2"/>
    </font>
    <font>
      <u/>
      <sz val="11"/>
      <color indexed="12"/>
      <name val="Arial"/>
      <family val="2"/>
    </font>
    <font>
      <sz val="8"/>
      <name val="Calibri"/>
      <family val="2"/>
      <scheme val="minor"/>
    </font>
    <font>
      <sz val="11"/>
      <color indexed="8"/>
      <name val="Calibri"/>
      <family val="2"/>
      <scheme val="minor"/>
    </font>
    <font>
      <u/>
      <sz val="11"/>
      <name val="Calibri"/>
      <family val="2"/>
      <scheme val="minor"/>
    </font>
    <font>
      <b/>
      <sz val="16"/>
      <color rgb="FFFF0000"/>
      <name val="Calibri"/>
      <family val="2"/>
      <scheme val="minor"/>
    </font>
    <font>
      <sz val="10"/>
      <name val="Calibri"/>
      <family val="2"/>
      <scheme val="minor"/>
    </font>
    <font>
      <sz val="10"/>
      <color theme="1"/>
      <name val="Calibri"/>
      <family val="2"/>
      <scheme val="minor"/>
    </font>
    <font>
      <b/>
      <sz val="10"/>
      <color indexed="9"/>
      <name val="Calibri"/>
      <family val="2"/>
      <scheme val="minor"/>
    </font>
    <font>
      <b/>
      <sz val="12"/>
      <color rgb="FFFF0000"/>
      <name val="Calibri"/>
      <family val="2"/>
      <scheme val="minor"/>
    </font>
    <font>
      <u/>
      <sz val="8.5"/>
      <color indexed="12"/>
      <name val="Calibri"/>
      <family val="2"/>
      <scheme val="minor"/>
    </font>
    <font>
      <b/>
      <sz val="11"/>
      <color rgb="FFFF0000"/>
      <name val="Calibri"/>
      <family val="2"/>
      <scheme val="minor"/>
    </font>
    <font>
      <b/>
      <u/>
      <sz val="11"/>
      <color rgb="FFFF0000"/>
      <name val="Calibri"/>
      <family val="2"/>
      <scheme val="minor"/>
    </font>
    <font>
      <b/>
      <i/>
      <sz val="12"/>
      <color theme="1"/>
      <name val="Calibri"/>
      <family val="2"/>
      <scheme val="minor"/>
    </font>
    <font>
      <sz val="12"/>
      <color theme="1"/>
      <name val="Calibri"/>
      <family val="2"/>
      <scheme val="minor"/>
    </font>
    <font>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indexed="18"/>
        <bgColor indexed="64"/>
      </patternFill>
    </fill>
    <fill>
      <patternFill patternType="solid">
        <fgColor theme="4" tint="0.59999389629810485"/>
        <bgColor indexed="64"/>
      </patternFill>
    </fill>
    <fill>
      <patternFill patternType="solid">
        <fgColor rgb="FFFFC000"/>
        <bgColor indexed="64"/>
      </patternFill>
    </fill>
  </fills>
  <borders count="10">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style="dash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14" fillId="0" borderId="0" applyNumberFormat="0" applyFill="0" applyBorder="0" applyAlignment="0" applyProtection="0">
      <alignment vertical="top"/>
      <protection locked="0"/>
    </xf>
    <xf numFmtId="165" fontId="4" fillId="0" borderId="0" applyFont="0" applyFill="0" applyBorder="0" applyAlignment="0" applyProtection="0"/>
    <xf numFmtId="43" fontId="29" fillId="0" borderId="0" applyFont="0" applyFill="0" applyBorder="0" applyAlignment="0" applyProtection="0"/>
  </cellStyleXfs>
  <cellXfs count="160">
    <xf numFmtId="0" fontId="0" fillId="0" borderId="0" xfId="0"/>
    <xf numFmtId="0" fontId="0" fillId="3" borderId="0" xfId="0" applyFill="1"/>
    <xf numFmtId="0" fontId="9" fillId="3" borderId="0" xfId="1" applyFont="1" applyFill="1" applyProtection="1">
      <protection locked="0"/>
    </xf>
    <xf numFmtId="0" fontId="9" fillId="3" borderId="0" xfId="1" applyFont="1" applyFill="1"/>
    <xf numFmtId="0" fontId="9" fillId="5" borderId="1" xfId="1" applyFont="1" applyFill="1" applyBorder="1"/>
    <xf numFmtId="167" fontId="9" fillId="3" borderId="0" xfId="2" applyNumberFormat="1" applyFont="1" applyFill="1" applyBorder="1" applyAlignment="1" applyProtection="1">
      <alignment vertical="center"/>
      <protection locked="0"/>
    </xf>
    <xf numFmtId="0" fontId="9" fillId="3" borderId="0" xfId="0" applyFont="1" applyFill="1" applyAlignment="1">
      <alignment horizontal="right" vertical="top"/>
    </xf>
    <xf numFmtId="167" fontId="9" fillId="3" borderId="7" xfId="2" applyNumberFormat="1" applyFont="1" applyFill="1" applyBorder="1" applyAlignment="1" applyProtection="1">
      <alignment vertical="center"/>
      <protection locked="0"/>
    </xf>
    <xf numFmtId="0" fontId="9" fillId="3" borderId="7" xfId="0" applyFont="1" applyFill="1" applyBorder="1" applyAlignment="1">
      <alignment horizontal="right" vertical="top"/>
    </xf>
    <xf numFmtId="0" fontId="9" fillId="6" borderId="1" xfId="1" applyFont="1" applyFill="1" applyBorder="1"/>
    <xf numFmtId="0" fontId="12" fillId="6" borderId="1" xfId="1" applyFont="1" applyFill="1" applyBorder="1"/>
    <xf numFmtId="166" fontId="9" fillId="3" borderId="0" xfId="1" applyNumberFormat="1" applyFont="1" applyFill="1" applyAlignment="1" applyProtection="1">
      <alignment horizontal="center"/>
      <protection locked="0"/>
    </xf>
    <xf numFmtId="0" fontId="9" fillId="4" borderId="8" xfId="1" applyFont="1" applyFill="1" applyBorder="1" applyAlignment="1" applyProtection="1">
      <alignment horizontal="center" vertical="center"/>
      <protection locked="0"/>
    </xf>
    <xf numFmtId="0" fontId="9" fillId="4" borderId="8" xfId="1" applyFont="1" applyFill="1" applyBorder="1" applyAlignment="1" applyProtection="1">
      <alignment horizontal="left" vertical="top" wrapText="1"/>
      <protection locked="0"/>
    </xf>
    <xf numFmtId="0" fontId="9" fillId="4" borderId="8" xfId="1" applyFont="1" applyFill="1" applyBorder="1" applyProtection="1">
      <protection locked="0"/>
    </xf>
    <xf numFmtId="0" fontId="9" fillId="4" borderId="8" xfId="1" applyFont="1" applyFill="1" applyBorder="1" applyAlignment="1" applyProtection="1">
      <alignment horizontal="left"/>
      <protection locked="0"/>
    </xf>
    <xf numFmtId="0" fontId="9" fillId="3" borderId="0" xfId="1" applyFont="1" applyFill="1" applyAlignment="1">
      <alignment horizontal="center" vertical="center" wrapText="1"/>
    </xf>
    <xf numFmtId="0" fontId="9" fillId="3" borderId="0" xfId="1" applyFont="1" applyFill="1" applyAlignment="1">
      <alignment horizontal="left"/>
    </xf>
    <xf numFmtId="0" fontId="12" fillId="3" borderId="0" xfId="1" applyFont="1" applyFill="1"/>
    <xf numFmtId="0" fontId="9" fillId="5" borderId="0" xfId="1" applyFont="1" applyFill="1"/>
    <xf numFmtId="0" fontId="9" fillId="5" borderId="0" xfId="1" applyFont="1" applyFill="1" applyAlignment="1">
      <alignment horizontal="left"/>
    </xf>
    <xf numFmtId="0" fontId="12" fillId="5" borderId="0" xfId="1" applyFont="1" applyFill="1"/>
    <xf numFmtId="167" fontId="9" fillId="3" borderId="0" xfId="2" applyNumberFormat="1" applyFont="1" applyFill="1" applyBorder="1" applyAlignment="1">
      <alignment horizontal="right"/>
    </xf>
    <xf numFmtId="0" fontId="9" fillId="3" borderId="0" xfId="1" applyFont="1" applyFill="1" applyAlignment="1">
      <alignment horizontal="right"/>
    </xf>
    <xf numFmtId="167" fontId="9" fillId="3" borderId="0" xfId="1" applyNumberFormat="1" applyFont="1" applyFill="1" applyAlignment="1">
      <alignment horizontal="right" vertical="distributed"/>
    </xf>
    <xf numFmtId="0" fontId="9" fillId="4" borderId="4" xfId="1" applyFont="1" applyFill="1" applyBorder="1" applyAlignment="1" applyProtection="1">
      <alignment horizontal="left"/>
      <protection locked="0"/>
    </xf>
    <xf numFmtId="0" fontId="9" fillId="4" borderId="4" xfId="1" applyFont="1" applyFill="1" applyBorder="1" applyProtection="1">
      <protection locked="0"/>
    </xf>
    <xf numFmtId="0" fontId="9" fillId="3" borderId="4" xfId="1" applyFont="1" applyFill="1" applyBorder="1"/>
    <xf numFmtId="0" fontId="9" fillId="3" borderId="8" xfId="1" applyFont="1" applyFill="1" applyBorder="1"/>
    <xf numFmtId="0" fontId="9" fillId="3" borderId="0" xfId="1" applyFont="1" applyFill="1" applyAlignment="1">
      <alignment horizontal="center" vertical="distributed"/>
    </xf>
    <xf numFmtId="0" fontId="9" fillId="3" borderId="0" xfId="1" applyFont="1" applyFill="1" applyAlignment="1" applyProtection="1">
      <alignment horizontal="center"/>
      <protection locked="0"/>
    </xf>
    <xf numFmtId="0" fontId="9" fillId="5" borderId="1" xfId="1" applyFont="1" applyFill="1" applyBorder="1" applyProtection="1">
      <protection locked="0"/>
    </xf>
    <xf numFmtId="1" fontId="9" fillId="4" borderId="1" xfId="1" applyNumberFormat="1" applyFont="1" applyFill="1" applyBorder="1" applyAlignment="1" applyProtection="1">
      <alignment horizontal="right"/>
      <protection locked="0"/>
    </xf>
    <xf numFmtId="0" fontId="9" fillId="3" borderId="0" xfId="1" applyFont="1" applyFill="1" applyAlignment="1" applyProtection="1">
      <alignment horizontal="left"/>
      <protection locked="0"/>
    </xf>
    <xf numFmtId="0" fontId="9" fillId="4" borderId="1" xfId="1" applyFont="1" applyFill="1" applyBorder="1" applyAlignment="1" applyProtection="1">
      <alignment horizontal="left"/>
      <protection locked="0"/>
    </xf>
    <xf numFmtId="0" fontId="9" fillId="5" borderId="1" xfId="1" applyFont="1" applyFill="1" applyBorder="1" applyAlignment="1" applyProtection="1">
      <alignment horizontal="center"/>
      <protection locked="0"/>
    </xf>
    <xf numFmtId="0" fontId="15" fillId="3" borderId="0" xfId="4" applyNumberFormat="1" applyFont="1" applyFill="1" applyBorder="1" applyAlignment="1" applyProtection="1">
      <alignment horizontal="left"/>
      <protection locked="0"/>
    </xf>
    <xf numFmtId="169" fontId="9" fillId="3" borderId="0" xfId="1" applyNumberFormat="1" applyFont="1" applyFill="1" applyAlignment="1" applyProtection="1">
      <alignment horizontal="left"/>
      <protection locked="0"/>
    </xf>
    <xf numFmtId="0" fontId="0" fillId="3" borderId="0" xfId="0" applyFill="1" applyAlignment="1">
      <alignment horizontal="left"/>
    </xf>
    <xf numFmtId="0" fontId="16" fillId="3" borderId="0" xfId="1" applyFont="1" applyFill="1" applyProtection="1">
      <protection locked="0"/>
    </xf>
    <xf numFmtId="49" fontId="20" fillId="0" borderId="0" xfId="0" quotePrefix="1" applyNumberFormat="1" applyFont="1" applyAlignment="1">
      <alignment horizontal="center" vertical="center" wrapText="1"/>
    </xf>
    <xf numFmtId="0" fontId="21" fillId="0" borderId="0" xfId="0" applyFont="1"/>
    <xf numFmtId="49" fontId="22" fillId="7" borderId="0" xfId="5" applyNumberFormat="1" applyFont="1" applyFill="1" applyBorder="1" applyProtection="1"/>
    <xf numFmtId="0" fontId="20" fillId="0" borderId="0" xfId="0" applyFont="1"/>
    <xf numFmtId="0" fontId="1" fillId="5" borderId="0" xfId="0" applyFont="1" applyFill="1"/>
    <xf numFmtId="0" fontId="0" fillId="5" borderId="0" xfId="0" applyFill="1"/>
    <xf numFmtId="0" fontId="11" fillId="0" borderId="0" xfId="0" applyFont="1"/>
    <xf numFmtId="0" fontId="11" fillId="8" borderId="0" xfId="0" applyFont="1" applyFill="1"/>
    <xf numFmtId="1" fontId="11" fillId="0" borderId="0" xfId="0" applyNumberFormat="1" applyFont="1"/>
    <xf numFmtId="170" fontId="11" fillId="0" borderId="0" xfId="0" applyNumberFormat="1" applyFont="1"/>
    <xf numFmtId="0" fontId="9" fillId="0" borderId="8" xfId="1" applyFont="1" applyBorder="1" applyAlignment="1">
      <alignment horizontal="center" vertical="center" wrapText="1"/>
    </xf>
    <xf numFmtId="167" fontId="9" fillId="3" borderId="0" xfId="2" applyNumberFormat="1" applyFont="1" applyFill="1" applyBorder="1" applyAlignment="1" applyProtection="1">
      <alignment horizontal="right" vertical="center"/>
    </xf>
    <xf numFmtId="0" fontId="9" fillId="3" borderId="8" xfId="1" applyFont="1" applyFill="1" applyBorder="1" applyAlignment="1">
      <alignment horizontal="center" vertical="center" wrapText="1"/>
    </xf>
    <xf numFmtId="0" fontId="17" fillId="3" borderId="0" xfId="1" applyFont="1" applyFill="1" applyAlignment="1">
      <alignment horizontal="right"/>
    </xf>
    <xf numFmtId="0" fontId="13" fillId="3" borderId="0" xfId="1" applyFont="1" applyFill="1" applyAlignment="1">
      <alignment horizontal="right"/>
    </xf>
    <xf numFmtId="169" fontId="13" fillId="3" borderId="0" xfId="1" applyNumberFormat="1" applyFont="1" applyFill="1" applyAlignment="1">
      <alignment horizontal="right"/>
    </xf>
    <xf numFmtId="0" fontId="15" fillId="3" borderId="0" xfId="4" applyNumberFormat="1" applyFont="1" applyFill="1" applyBorder="1" applyAlignment="1" applyProtection="1">
      <alignment horizontal="left"/>
    </xf>
    <xf numFmtId="0" fontId="12" fillId="6" borderId="1" xfId="1" applyFont="1" applyFill="1" applyBorder="1" applyAlignment="1">
      <alignment horizontal="left"/>
    </xf>
    <xf numFmtId="168" fontId="12" fillId="5" borderId="1" xfId="1" applyNumberFormat="1" applyFont="1" applyFill="1" applyBorder="1" applyAlignment="1">
      <alignment horizontal="center" vertical="center"/>
    </xf>
    <xf numFmtId="168" fontId="12" fillId="6" borderId="1" xfId="1" applyNumberFormat="1" applyFont="1" applyFill="1" applyBorder="1" applyAlignment="1">
      <alignment horizontal="center" vertical="center"/>
    </xf>
    <xf numFmtId="0" fontId="18" fillId="5" borderId="1" xfId="1" applyFont="1" applyFill="1" applyBorder="1"/>
    <xf numFmtId="0" fontId="12" fillId="5" borderId="1" xfId="1" applyFont="1" applyFill="1" applyBorder="1"/>
    <xf numFmtId="0" fontId="9" fillId="0" borderId="0" xfId="1" applyFont="1" applyAlignment="1">
      <alignment horizontal="right"/>
    </xf>
    <xf numFmtId="0" fontId="9" fillId="3" borderId="0" xfId="1" applyFont="1" applyFill="1" applyAlignment="1">
      <alignment horizontal="right" wrapText="1"/>
    </xf>
    <xf numFmtId="0" fontId="12" fillId="3" borderId="5" xfId="1" applyFont="1" applyFill="1" applyBorder="1"/>
    <xf numFmtId="0" fontId="9" fillId="3" borderId="9" xfId="1" applyFont="1" applyFill="1" applyBorder="1" applyAlignment="1">
      <alignment horizontal="center" vertical="center" wrapText="1"/>
    </xf>
    <xf numFmtId="0" fontId="0" fillId="3" borderId="0" xfId="0" applyFill="1" applyAlignment="1">
      <alignment horizontal="right"/>
    </xf>
    <xf numFmtId="0" fontId="9" fillId="3" borderId="0" xfId="1" applyFont="1" applyFill="1" applyAlignment="1">
      <alignment horizontal="center"/>
    </xf>
    <xf numFmtId="0" fontId="13" fillId="3" borderId="0" xfId="1" applyFont="1" applyFill="1"/>
    <xf numFmtId="0" fontId="9" fillId="6" borderId="1" xfId="1" applyFont="1" applyFill="1" applyBorder="1" applyAlignment="1">
      <alignment horizontal="center"/>
    </xf>
    <xf numFmtId="0" fontId="9" fillId="3" borderId="5" xfId="1" applyFont="1" applyFill="1" applyBorder="1" applyAlignment="1">
      <alignment horizontal="center"/>
    </xf>
    <xf numFmtId="0" fontId="9" fillId="5" borderId="1" xfId="1" applyFont="1" applyFill="1" applyBorder="1" applyAlignment="1">
      <alignment horizontal="left"/>
    </xf>
    <xf numFmtId="0" fontId="9" fillId="3" borderId="5" xfId="1" applyFont="1" applyFill="1" applyBorder="1"/>
    <xf numFmtId="168" fontId="13" fillId="3" borderId="0" xfId="1" applyNumberFormat="1" applyFont="1" applyFill="1" applyAlignment="1">
      <alignment horizontal="left"/>
    </xf>
    <xf numFmtId="0" fontId="13" fillId="3" borderId="0" xfId="1" applyFont="1" applyFill="1" applyAlignment="1">
      <alignment horizontal="center"/>
    </xf>
    <xf numFmtId="0" fontId="9" fillId="0" borderId="6" xfId="1" applyFont="1" applyBorder="1" applyAlignment="1">
      <alignment horizontal="center" vertical="center" wrapText="1"/>
    </xf>
    <xf numFmtId="0" fontId="0" fillId="0" borderId="0" xfId="0" applyAlignment="1">
      <alignment horizontal="right"/>
    </xf>
    <xf numFmtId="0" fontId="0" fillId="3" borderId="7" xfId="0" applyFill="1" applyBorder="1"/>
    <xf numFmtId="0" fontId="9" fillId="3" borderId="0" xfId="1" applyFont="1" applyFill="1" applyAlignment="1">
      <alignment horizontal="right" vertical="top"/>
    </xf>
    <xf numFmtId="167" fontId="13" fillId="3" borderId="0" xfId="2" applyNumberFormat="1" applyFont="1" applyFill="1" applyBorder="1" applyAlignment="1" applyProtection="1">
      <alignment vertical="center"/>
    </xf>
    <xf numFmtId="167" fontId="13" fillId="3" borderId="7" xfId="2" applyNumberFormat="1" applyFont="1" applyFill="1" applyBorder="1" applyAlignment="1" applyProtection="1">
      <alignment vertical="center"/>
    </xf>
    <xf numFmtId="0" fontId="11" fillId="3" borderId="0" xfId="0" applyFont="1" applyFill="1"/>
    <xf numFmtId="164" fontId="9" fillId="3" borderId="0" xfId="2" applyFont="1" applyFill="1" applyBorder="1" applyAlignment="1" applyProtection="1">
      <alignment horizontal="right" vertical="center"/>
    </xf>
    <xf numFmtId="164" fontId="9" fillId="3" borderId="7" xfId="2" applyFont="1" applyFill="1" applyBorder="1" applyAlignment="1" applyProtection="1">
      <alignment horizontal="right" vertical="center"/>
    </xf>
    <xf numFmtId="0" fontId="9" fillId="3" borderId="7" xfId="1" applyFont="1" applyFill="1" applyBorder="1" applyAlignment="1">
      <alignment horizontal="right" vertical="top"/>
    </xf>
    <xf numFmtId="167" fontId="9" fillId="0" borderId="0" xfId="2" applyNumberFormat="1" applyFont="1" applyFill="1" applyBorder="1" applyAlignment="1" applyProtection="1">
      <alignment horizontal="right" vertical="center"/>
    </xf>
    <xf numFmtId="0" fontId="9" fillId="3" borderId="0" xfId="1" applyFont="1" applyFill="1" applyAlignment="1">
      <alignment horizontal="right" vertical="top" wrapText="1"/>
    </xf>
    <xf numFmtId="0" fontId="9" fillId="3" borderId="0" xfId="1" applyFont="1" applyFill="1" applyAlignment="1">
      <alignment vertical="top" wrapText="1"/>
    </xf>
    <xf numFmtId="0" fontId="27" fillId="3" borderId="0" xfId="0" applyFont="1" applyFill="1" applyAlignment="1">
      <alignment horizontal="center"/>
    </xf>
    <xf numFmtId="0" fontId="27" fillId="3" borderId="0" xfId="0" applyFont="1" applyFill="1" applyAlignment="1">
      <alignment horizontal="center" vertical="top"/>
    </xf>
    <xf numFmtId="0" fontId="9" fillId="3" borderId="0" xfId="0" applyFont="1" applyFill="1" applyAlignment="1" applyProtection="1">
      <alignment horizontal="center"/>
      <protection locked="0"/>
    </xf>
    <xf numFmtId="167" fontId="9" fillId="3" borderId="0" xfId="2" applyNumberFormat="1" applyFont="1" applyFill="1" applyBorder="1" applyAlignment="1" applyProtection="1">
      <alignment horizontal="right"/>
    </xf>
    <xf numFmtId="0" fontId="13" fillId="4" borderId="1" xfId="1" applyFont="1" applyFill="1" applyBorder="1" applyAlignment="1" applyProtection="1">
      <alignment horizontal="center"/>
      <protection locked="0"/>
    </xf>
    <xf numFmtId="0" fontId="21" fillId="0" borderId="0" xfId="0" applyFont="1" applyAlignment="1">
      <alignment horizontal="left"/>
    </xf>
    <xf numFmtId="167" fontId="9" fillId="3" borderId="0" xfId="1" applyNumberFormat="1" applyFont="1" applyFill="1" applyAlignment="1" applyProtection="1">
      <alignment horizontal="right" vertical="distributed"/>
      <protection locked="0"/>
    </xf>
    <xf numFmtId="172" fontId="11" fillId="8" borderId="0" xfId="0" applyNumberFormat="1" applyFont="1" applyFill="1"/>
    <xf numFmtId="0" fontId="21" fillId="0" borderId="0" xfId="0" applyFont="1" applyAlignment="1">
      <alignment wrapText="1"/>
    </xf>
    <xf numFmtId="173" fontId="21" fillId="0" borderId="0" xfId="6" applyNumberFormat="1" applyFont="1" applyProtection="1"/>
    <xf numFmtId="49" fontId="22" fillId="7" borderId="0" xfId="5" applyNumberFormat="1" applyFont="1" applyFill="1" applyBorder="1" applyAlignment="1" applyProtection="1"/>
    <xf numFmtId="0" fontId="0" fillId="3" borderId="0" xfId="0" applyFill="1"/>
    <xf numFmtId="0" fontId="3" fillId="3" borderId="0" xfId="0" applyFont="1" applyFill="1" applyAlignment="1">
      <alignment horizontal="center" vertical="center"/>
    </xf>
    <xf numFmtId="0" fontId="2" fillId="2" borderId="0" xfId="0" applyFont="1" applyFill="1" applyAlignment="1">
      <alignment horizontal="center" vertical="center"/>
    </xf>
    <xf numFmtId="0" fontId="8" fillId="3" borderId="5" xfId="0" applyFont="1" applyFill="1" applyBorder="1"/>
    <xf numFmtId="0" fontId="5" fillId="9" borderId="0" xfId="1" applyFont="1" applyFill="1" applyAlignment="1">
      <alignment horizontal="left" vertical="center" wrapText="1"/>
    </xf>
    <xf numFmtId="0" fontId="7" fillId="3" borderId="1" xfId="0" applyFont="1" applyFill="1" applyBorder="1"/>
    <xf numFmtId="0" fontId="5" fillId="9" borderId="0" xfId="1" applyFont="1" applyFill="1" applyAlignment="1">
      <alignment vertical="center"/>
    </xf>
    <xf numFmtId="0" fontId="8" fillId="3" borderId="0" xfId="0" applyFont="1" applyFill="1" applyAlignment="1">
      <alignment horizontal="left"/>
    </xf>
    <xf numFmtId="0" fontId="28" fillId="3" borderId="0" xfId="0" applyFont="1" applyFill="1"/>
    <xf numFmtId="0" fontId="9" fillId="4" borderId="4" xfId="1" applyFont="1" applyFill="1" applyBorder="1" applyAlignment="1" applyProtection="1">
      <alignment horizontal="left"/>
      <protection locked="0"/>
    </xf>
    <xf numFmtId="0" fontId="9" fillId="4" borderId="3" xfId="1" applyFont="1" applyFill="1" applyBorder="1" applyAlignment="1" applyProtection="1">
      <alignment horizontal="left"/>
      <protection locked="0"/>
    </xf>
    <xf numFmtId="0" fontId="9" fillId="4" borderId="2" xfId="1" applyFont="1" applyFill="1" applyBorder="1" applyAlignment="1" applyProtection="1">
      <alignment horizontal="left"/>
      <protection locked="0"/>
    </xf>
    <xf numFmtId="9" fontId="9" fillId="3" borderId="4" xfId="3" applyFont="1" applyFill="1" applyBorder="1" applyAlignment="1" applyProtection="1"/>
    <xf numFmtId="9" fontId="9" fillId="3" borderId="3" xfId="3" applyFont="1" applyFill="1" applyBorder="1" applyAlignment="1" applyProtection="1"/>
    <xf numFmtId="9" fontId="9" fillId="3" borderId="2" xfId="3" applyFont="1" applyFill="1" applyBorder="1" applyAlignment="1" applyProtection="1"/>
    <xf numFmtId="166" fontId="9" fillId="4" borderId="8" xfId="1" applyNumberFormat="1" applyFont="1" applyFill="1" applyBorder="1" applyAlignment="1" applyProtection="1">
      <alignment horizontal="center"/>
      <protection locked="0"/>
    </xf>
    <xf numFmtId="167" fontId="9" fillId="3" borderId="5" xfId="2" applyNumberFormat="1" applyFont="1" applyFill="1" applyBorder="1" applyAlignment="1" applyProtection="1">
      <alignment horizontal="right"/>
    </xf>
    <xf numFmtId="167" fontId="9" fillId="4" borderId="8" xfId="1" applyNumberFormat="1" applyFont="1" applyFill="1" applyBorder="1" applyAlignment="1" applyProtection="1">
      <alignment horizontal="right" vertical="distributed"/>
      <protection locked="0"/>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4" borderId="4" xfId="1" applyFont="1" applyFill="1" applyBorder="1" applyProtection="1">
      <protection locked="0"/>
    </xf>
    <xf numFmtId="0" fontId="9" fillId="4" borderId="3" xfId="1" applyFont="1" applyFill="1" applyBorder="1" applyProtection="1">
      <protection locked="0"/>
    </xf>
    <xf numFmtId="0" fontId="9" fillId="4" borderId="2" xfId="1" applyFont="1" applyFill="1" applyBorder="1" applyProtection="1">
      <protection locked="0"/>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9" fillId="4" borderId="2" xfId="1" applyFont="1" applyFill="1" applyBorder="1" applyAlignment="1" applyProtection="1">
      <alignment horizontal="center" vertical="center"/>
      <protection locked="0"/>
    </xf>
    <xf numFmtId="0" fontId="9" fillId="3" borderId="5" xfId="1" applyFont="1" applyFill="1" applyBorder="1" applyAlignment="1">
      <alignment horizontal="right"/>
    </xf>
    <xf numFmtId="0" fontId="9" fillId="3" borderId="8" xfId="1" applyFont="1" applyFill="1" applyBorder="1" applyAlignment="1">
      <alignment horizontal="center" vertical="center" wrapText="1"/>
    </xf>
    <xf numFmtId="0" fontId="9" fillId="3" borderId="8" xfId="1" applyFont="1" applyFill="1" applyBorder="1" applyAlignment="1">
      <alignment horizontal="center" vertical="distributed"/>
    </xf>
    <xf numFmtId="0" fontId="9" fillId="3" borderId="4" xfId="1" applyFont="1" applyFill="1" applyBorder="1" applyAlignment="1">
      <alignment horizontal="center" vertical="distributed"/>
    </xf>
    <xf numFmtId="0" fontId="9" fillId="3" borderId="3" xfId="1" applyFont="1" applyFill="1" applyBorder="1" applyAlignment="1">
      <alignment horizontal="center" vertical="distributed"/>
    </xf>
    <xf numFmtId="0" fontId="9" fillId="3" borderId="2" xfId="1" applyFont="1" applyFill="1" applyBorder="1" applyAlignment="1">
      <alignment horizontal="center" vertical="distributed"/>
    </xf>
    <xf numFmtId="0" fontId="9" fillId="4" borderId="1" xfId="1" applyFont="1" applyFill="1" applyBorder="1" applyAlignment="1" applyProtection="1">
      <alignment horizontal="left"/>
      <protection locked="0"/>
    </xf>
    <xf numFmtId="1" fontId="9" fillId="4" borderId="1" xfId="1" applyNumberFormat="1" applyFont="1" applyFill="1" applyBorder="1" applyAlignment="1" applyProtection="1">
      <alignment horizontal="right"/>
      <protection locked="0"/>
    </xf>
    <xf numFmtId="0" fontId="9" fillId="4" borderId="1" xfId="4" applyNumberFormat="1" applyFont="1" applyFill="1" applyBorder="1" applyAlignment="1" applyProtection="1">
      <alignment horizontal="center"/>
      <protection locked="0"/>
    </xf>
    <xf numFmtId="171" fontId="9" fillId="4" borderId="1" xfId="0" applyNumberFormat="1" applyFont="1" applyFill="1" applyBorder="1" applyAlignment="1" applyProtection="1">
      <alignment horizontal="right"/>
      <protection locked="0"/>
    </xf>
    <xf numFmtId="0" fontId="9" fillId="4" borderId="1" xfId="0" applyFont="1" applyFill="1" applyBorder="1" applyAlignment="1" applyProtection="1">
      <alignment horizontal="center"/>
      <protection locked="0"/>
    </xf>
    <xf numFmtId="0" fontId="9" fillId="3" borderId="3" xfId="1" applyFont="1" applyFill="1" applyBorder="1" applyAlignment="1">
      <alignment horizontal="left"/>
    </xf>
    <xf numFmtId="0" fontId="13" fillId="4" borderId="1" xfId="4" applyFont="1" applyFill="1" applyBorder="1" applyAlignment="1" applyProtection="1">
      <alignment horizontal="left"/>
      <protection locked="0"/>
    </xf>
    <xf numFmtId="0" fontId="3" fillId="3" borderId="0" xfId="0" applyFont="1" applyFill="1" applyAlignment="1">
      <alignment horizontal="center" vertical="center" wrapText="1"/>
    </xf>
    <xf numFmtId="167" fontId="9" fillId="4" borderId="1" xfId="2" applyNumberFormat="1" applyFont="1" applyFill="1" applyBorder="1" applyAlignment="1" applyProtection="1">
      <alignment horizontal="right" vertical="center"/>
      <protection locked="0"/>
    </xf>
    <xf numFmtId="0" fontId="9" fillId="3" borderId="0" xfId="1" applyFont="1" applyFill="1" applyAlignment="1">
      <alignment horizontal="left"/>
    </xf>
    <xf numFmtId="167" fontId="9" fillId="3" borderId="5" xfId="2" applyNumberFormat="1" applyFont="1" applyFill="1" applyBorder="1" applyAlignment="1" applyProtection="1">
      <alignment horizontal="center" vertical="center"/>
    </xf>
    <xf numFmtId="167" fontId="9" fillId="0" borderId="5" xfId="2" applyNumberFormat="1" applyFont="1" applyFill="1" applyBorder="1" applyAlignment="1" applyProtection="1">
      <alignment horizontal="center" vertical="center"/>
    </xf>
    <xf numFmtId="0" fontId="0" fillId="4" borderId="1" xfId="0" applyFill="1" applyBorder="1" applyAlignment="1" applyProtection="1">
      <alignment horizontal="left"/>
      <protection locked="0"/>
    </xf>
    <xf numFmtId="169" fontId="0" fillId="4" borderId="1" xfId="0" applyNumberFormat="1" applyFill="1" applyBorder="1" applyAlignment="1" applyProtection="1">
      <alignment horizontal="left"/>
      <protection locked="0"/>
    </xf>
    <xf numFmtId="0" fontId="24" fillId="4" borderId="1" xfId="4" applyNumberFormat="1" applyFont="1" applyFill="1" applyBorder="1" applyAlignment="1" applyProtection="1">
      <alignment horizontal="left"/>
      <protection locked="0"/>
    </xf>
    <xf numFmtId="0" fontId="9" fillId="3" borderId="0" xfId="1" applyFont="1" applyFill="1" applyAlignment="1">
      <alignment horizontal="right"/>
    </xf>
    <xf numFmtId="0" fontId="0" fillId="3" borderId="5" xfId="0" applyFill="1" applyBorder="1" applyAlignment="1">
      <alignment horizontal="left" vertical="center" wrapText="1"/>
    </xf>
    <xf numFmtId="0" fontId="0" fillId="0" borderId="5" xfId="0" applyBorder="1" applyAlignment="1">
      <alignment horizontal="left" vertical="center"/>
    </xf>
    <xf numFmtId="167" fontId="9" fillId="3" borderId="1" xfId="2" applyNumberFormat="1" applyFont="1" applyFill="1" applyBorder="1" applyAlignment="1" applyProtection="1">
      <alignment horizontal="right" vertical="center"/>
    </xf>
    <xf numFmtId="0" fontId="10" fillId="3" borderId="4"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2" xfId="1" applyFont="1" applyFill="1" applyBorder="1" applyAlignment="1">
      <alignment horizontal="center" vertical="center" wrapText="1"/>
    </xf>
    <xf numFmtId="167" fontId="23" fillId="3" borderId="1" xfId="2" applyNumberFormat="1" applyFont="1" applyFill="1" applyBorder="1" applyAlignment="1" applyProtection="1">
      <alignment horizontal="right" vertical="center"/>
    </xf>
    <xf numFmtId="0" fontId="9" fillId="4" borderId="0" xfId="1" applyFont="1" applyFill="1" applyAlignment="1" applyProtection="1">
      <alignment horizontal="left" vertical="top" wrapText="1"/>
      <protection locked="0"/>
    </xf>
    <xf numFmtId="0" fontId="9" fillId="4" borderId="1" xfId="1" applyFont="1" applyFill="1" applyBorder="1" applyAlignment="1" applyProtection="1">
      <alignment horizontal="left" vertical="top" wrapText="1"/>
      <protection locked="0"/>
    </xf>
    <xf numFmtId="0" fontId="9" fillId="4" borderId="0" xfId="1" applyFont="1" applyFill="1" applyAlignment="1" applyProtection="1">
      <alignment horizontal="center" vertical="top" wrapText="1"/>
      <protection locked="0"/>
    </xf>
    <xf numFmtId="0" fontId="9" fillId="4" borderId="1" xfId="1" applyFont="1" applyFill="1" applyBorder="1" applyAlignment="1" applyProtection="1">
      <alignment horizontal="center" vertical="top" wrapText="1"/>
      <protection locked="0"/>
    </xf>
    <xf numFmtId="166" fontId="9" fillId="4" borderId="1" xfId="1" applyNumberFormat="1" applyFont="1" applyFill="1" applyBorder="1" applyAlignment="1" applyProtection="1">
      <alignment horizontal="left"/>
      <protection locked="0"/>
    </xf>
  </cellXfs>
  <cellStyles count="7">
    <cellStyle name="Comma" xfId="6" builtinId="3"/>
    <cellStyle name="Comma 2 2" xfId="5" xr:uid="{00000000-0005-0000-0000-000000000000}"/>
    <cellStyle name="Currency 2" xfId="2" xr:uid="{00000000-0005-0000-0000-000001000000}"/>
    <cellStyle name="Hyperlink" xfId="4" builtinId="8"/>
    <cellStyle name="Normal" xfId="0" builtinId="0"/>
    <cellStyle name="Normal 2" xfId="1" xr:uid="{00000000-0005-0000-0000-000004000000}"/>
    <cellStyle name="Percent 2" xfId="3" xr:uid="{00000000-0005-0000-0000-00000600000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63501</xdr:rowOff>
    </xdr:from>
    <xdr:to>
      <xdr:col>0</xdr:col>
      <xdr:colOff>1354667</xdr:colOff>
      <xdr:row>1</xdr:row>
      <xdr:rowOff>151711</xdr:rowOff>
    </xdr:to>
    <xdr:pic>
      <xdr:nvPicPr>
        <xdr:cNvPr id="3" name="Picture 2">
          <a:extLst>
            <a:ext uri="{FF2B5EF4-FFF2-40B4-BE49-F238E27FC236}">
              <a16:creationId xmlns:a16="http://schemas.microsoft.com/office/drawing/2014/main" id="{DF45018A-5E7C-4628-A322-FB1B570E4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4" y="63501"/>
          <a:ext cx="1312333" cy="3644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3"/>
  <sheetViews>
    <sheetView tabSelected="1" zoomScale="80" zoomScaleNormal="80" workbookViewId="0">
      <selection sqref="A1:F3"/>
    </sheetView>
  </sheetViews>
  <sheetFormatPr defaultColWidth="0" defaultRowHeight="15" customHeight="1" zeroHeight="1" x14ac:dyDescent="0.25"/>
  <cols>
    <col min="1" max="1" width="5.42578125" style="1" customWidth="1"/>
    <col min="2" max="6" width="21.7109375" style="1" customWidth="1"/>
    <col min="7" max="8" width="9.140625" hidden="1" customWidth="1"/>
    <col min="9" max="13" width="0" hidden="1" customWidth="1"/>
    <col min="14" max="16384" width="9.140625" hidden="1"/>
  </cols>
  <sheetData>
    <row r="1" spans="1:6" x14ac:dyDescent="0.25">
      <c r="A1" s="101" t="s">
        <v>337</v>
      </c>
      <c r="B1" s="101"/>
      <c r="C1" s="101"/>
      <c r="D1" s="101"/>
      <c r="E1" s="101"/>
      <c r="F1" s="101"/>
    </row>
    <row r="2" spans="1:6" x14ac:dyDescent="0.25">
      <c r="A2" s="101"/>
      <c r="B2" s="101"/>
      <c r="C2" s="101"/>
      <c r="D2" s="101"/>
      <c r="E2" s="101"/>
      <c r="F2" s="101"/>
    </row>
    <row r="3" spans="1:6" x14ac:dyDescent="0.25">
      <c r="A3" s="101"/>
      <c r="B3" s="101"/>
      <c r="C3" s="101"/>
      <c r="D3" s="101"/>
      <c r="E3" s="101"/>
      <c r="F3" s="101"/>
    </row>
    <row r="4" spans="1:6" s="100" customFormat="1" ht="15" customHeight="1" x14ac:dyDescent="0.25"/>
    <row r="5" spans="1:6" s="105" customFormat="1" ht="19.5" customHeight="1" x14ac:dyDescent="0.25">
      <c r="A5" s="105" t="s">
        <v>336</v>
      </c>
    </row>
    <row r="6" spans="1:6" s="103" customFormat="1" ht="19.5" customHeight="1" x14ac:dyDescent="0.25">
      <c r="A6" s="103" t="s">
        <v>335</v>
      </c>
    </row>
    <row r="7" spans="1:6" s="99" customFormat="1" x14ac:dyDescent="0.25"/>
    <row r="8" spans="1:6" ht="23.25" x14ac:dyDescent="0.35">
      <c r="A8" s="104" t="s">
        <v>0</v>
      </c>
      <c r="B8" s="104"/>
      <c r="C8" s="104"/>
      <c r="D8" s="104"/>
      <c r="E8" s="104"/>
      <c r="F8" s="104"/>
    </row>
    <row r="9" spans="1:6" ht="15.75" x14ac:dyDescent="0.25">
      <c r="A9" s="102" t="s">
        <v>363</v>
      </c>
      <c r="B9" s="102"/>
      <c r="C9" s="102"/>
      <c r="D9" s="102"/>
      <c r="E9" s="102"/>
      <c r="F9" s="102"/>
    </row>
    <row r="10" spans="1:6" ht="15.75" x14ac:dyDescent="0.25">
      <c r="A10" s="106" t="s">
        <v>361</v>
      </c>
      <c r="B10" s="106"/>
      <c r="C10" s="106"/>
      <c r="D10" s="106"/>
      <c r="E10" s="106"/>
      <c r="F10" s="106"/>
    </row>
    <row r="11" spans="1:6" ht="15.75" x14ac:dyDescent="0.25">
      <c r="A11" s="107" t="s">
        <v>385</v>
      </c>
      <c r="B11" s="107"/>
      <c r="C11" s="107"/>
      <c r="D11" s="107"/>
      <c r="E11" s="107"/>
      <c r="F11" s="107"/>
    </row>
    <row r="12" spans="1:6" ht="15.75" x14ac:dyDescent="0.25">
      <c r="A12" s="106" t="s">
        <v>379</v>
      </c>
      <c r="B12" s="106"/>
      <c r="C12" s="106"/>
      <c r="D12" s="106"/>
      <c r="E12" s="106"/>
      <c r="F12" s="106"/>
    </row>
    <row r="13" spans="1:6" ht="15.75" x14ac:dyDescent="0.25">
      <c r="A13" s="106" t="s">
        <v>357</v>
      </c>
      <c r="B13" s="106"/>
      <c r="C13" s="106"/>
      <c r="D13" s="106"/>
      <c r="E13" s="106"/>
      <c r="F13" s="106"/>
    </row>
    <row r="14" spans="1:6" ht="15.75" x14ac:dyDescent="0.25">
      <c r="A14" s="106" t="s">
        <v>358</v>
      </c>
      <c r="B14" s="106"/>
      <c r="C14" s="106"/>
      <c r="D14" s="106"/>
      <c r="E14" s="106"/>
      <c r="F14" s="106"/>
    </row>
    <row r="15" spans="1:6" ht="15.75" x14ac:dyDescent="0.25">
      <c r="A15" s="106" t="s">
        <v>359</v>
      </c>
      <c r="B15" s="106"/>
      <c r="C15" s="106"/>
      <c r="D15" s="106"/>
      <c r="E15" s="106"/>
      <c r="F15" s="106"/>
    </row>
    <row r="16" spans="1:6" ht="15.75" x14ac:dyDescent="0.25">
      <c r="A16" s="106" t="s">
        <v>360</v>
      </c>
      <c r="B16" s="106"/>
      <c r="C16" s="106"/>
      <c r="D16" s="106"/>
      <c r="E16" s="106"/>
      <c r="F16" s="106"/>
    </row>
    <row r="17" spans="1:6" ht="15.75" x14ac:dyDescent="0.25">
      <c r="A17" s="106" t="s">
        <v>380</v>
      </c>
      <c r="B17" s="106"/>
      <c r="C17" s="106"/>
      <c r="D17" s="106"/>
      <c r="E17" s="106"/>
      <c r="F17" s="106"/>
    </row>
    <row r="18" spans="1:6" ht="15.75" x14ac:dyDescent="0.25">
      <c r="A18" s="106" t="s">
        <v>381</v>
      </c>
      <c r="B18" s="106"/>
      <c r="C18" s="106"/>
      <c r="D18" s="106"/>
      <c r="E18" s="106"/>
      <c r="F18" s="106"/>
    </row>
    <row r="19" spans="1:6" ht="15.75" x14ac:dyDescent="0.25">
      <c r="A19" s="106" t="s">
        <v>382</v>
      </c>
      <c r="B19" s="106"/>
      <c r="C19" s="106"/>
      <c r="D19" s="106"/>
      <c r="E19" s="106"/>
      <c r="F19" s="106"/>
    </row>
    <row r="20" spans="1:6" ht="15.75" x14ac:dyDescent="0.25">
      <c r="A20" s="106" t="s">
        <v>383</v>
      </c>
      <c r="B20" s="106"/>
      <c r="C20" s="106"/>
      <c r="D20" s="106"/>
      <c r="E20" s="106"/>
      <c r="F20" s="106"/>
    </row>
    <row r="21" spans="1:6" x14ac:dyDescent="0.25">
      <c r="A21" s="99" t="s">
        <v>384</v>
      </c>
      <c r="B21" s="99"/>
      <c r="C21" s="99"/>
      <c r="D21" s="99"/>
      <c r="E21" s="99"/>
      <c r="F21" s="99"/>
    </row>
    <row r="22" spans="1:6" x14ac:dyDescent="0.25"/>
    <row r="23" spans="1:6" hidden="1" x14ac:dyDescent="0.25"/>
    <row r="24" spans="1:6" hidden="1" x14ac:dyDescent="0.25"/>
    <row r="25" spans="1:6" hidden="1" x14ac:dyDescent="0.25"/>
    <row r="26" spans="1:6" hidden="1" x14ac:dyDescent="0.25">
      <c r="A26"/>
      <c r="B26"/>
      <c r="C26"/>
      <c r="D26"/>
      <c r="E26"/>
      <c r="F26"/>
    </row>
    <row r="27" spans="1:6" hidden="1" x14ac:dyDescent="0.25">
      <c r="A27"/>
      <c r="B27"/>
      <c r="C27"/>
      <c r="D27"/>
      <c r="E27"/>
      <c r="F27"/>
    </row>
    <row r="28" spans="1:6" hidden="1" x14ac:dyDescent="0.25">
      <c r="A28"/>
      <c r="B28"/>
      <c r="C28"/>
      <c r="D28"/>
      <c r="E28"/>
      <c r="F28"/>
    </row>
    <row r="29" spans="1:6" hidden="1" x14ac:dyDescent="0.25">
      <c r="A29"/>
      <c r="B29"/>
      <c r="C29"/>
      <c r="D29"/>
      <c r="E29"/>
      <c r="F29"/>
    </row>
    <row r="30" spans="1:6" hidden="1" x14ac:dyDescent="0.25">
      <c r="A30"/>
      <c r="B30"/>
      <c r="C30"/>
      <c r="D30"/>
      <c r="E30"/>
      <c r="F30"/>
    </row>
    <row r="31" spans="1:6" hidden="1" x14ac:dyDescent="0.25">
      <c r="A31"/>
      <c r="B31"/>
      <c r="C31"/>
      <c r="D31"/>
      <c r="E31"/>
      <c r="F31"/>
    </row>
    <row r="32" spans="1:6" hidden="1" x14ac:dyDescent="0.25">
      <c r="A32"/>
      <c r="B32"/>
      <c r="C32"/>
      <c r="D32"/>
      <c r="E32"/>
      <c r="F32"/>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row r="45" customFormat="1" hidden="1" x14ac:dyDescent="0.25"/>
    <row r="46" customFormat="1" hidden="1" x14ac:dyDescent="0.25"/>
    <row r="47" customFormat="1" hidden="1" x14ac:dyDescent="0.25"/>
    <row r="48" customFormat="1" hidden="1" x14ac:dyDescent="0.25"/>
    <row r="49" customFormat="1" hidden="1" x14ac:dyDescent="0.25"/>
    <row r="50" customFormat="1" hidden="1" x14ac:dyDescent="0.25"/>
    <row r="51" customFormat="1" hidden="1" x14ac:dyDescent="0.25"/>
    <row r="52" customFormat="1" hidden="1" x14ac:dyDescent="0.25"/>
    <row r="53" customFormat="1" hidden="1" x14ac:dyDescent="0.25"/>
  </sheetData>
  <sheetProtection algorithmName="SHA-512" hashValue="OBfOeNXLLFyg4fRGhyH+2DwNKW5OJpIxsH7O0f+IJ1Ng93vhJ0ulYkybrMW8/KTR7Dq448DhAQGPNZ0Ro0GfZg==" saltValue="nn9Yvdx80pfnrbP2xpSW8Q==" spinCount="100000" sheet="1" objects="1" scenarios="1"/>
  <mergeCells count="19">
    <mergeCell ref="A21:F21"/>
    <mergeCell ref="A20:F20"/>
    <mergeCell ref="A10:F10"/>
    <mergeCell ref="A12:F12"/>
    <mergeCell ref="A19:F19"/>
    <mergeCell ref="A18:F18"/>
    <mergeCell ref="A17:F17"/>
    <mergeCell ref="A16:F16"/>
    <mergeCell ref="A11:F11"/>
    <mergeCell ref="A13:F13"/>
    <mergeCell ref="A14:F14"/>
    <mergeCell ref="A15:F15"/>
    <mergeCell ref="A7:XFD7"/>
    <mergeCell ref="A4:XFD4"/>
    <mergeCell ref="A1:F3"/>
    <mergeCell ref="A9:F9"/>
    <mergeCell ref="A6:XFD6"/>
    <mergeCell ref="A8:F8"/>
    <mergeCell ref="A5:XFD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234"/>
  <sheetViews>
    <sheetView showGridLines="0" zoomScale="90" zoomScaleNormal="90" zoomScalePageLayoutView="90" workbookViewId="0">
      <selection activeCell="A234" sqref="A234"/>
    </sheetView>
  </sheetViews>
  <sheetFormatPr defaultColWidth="0" defaultRowHeight="15" zeroHeight="1" x14ac:dyDescent="0.25"/>
  <cols>
    <col min="1" max="1" width="29.7109375" customWidth="1"/>
    <col min="2" max="2" width="24.140625" customWidth="1"/>
    <col min="3" max="3" width="4.85546875" customWidth="1"/>
    <col min="4" max="5" width="6.7109375" customWidth="1"/>
    <col min="6" max="6" width="8.140625" customWidth="1"/>
    <col min="7" max="7" width="4.85546875" customWidth="1"/>
    <col min="8" max="9" width="6.7109375" customWidth="1"/>
    <col min="10" max="10" width="1.85546875" customWidth="1"/>
    <col min="11" max="11" width="0.85546875" hidden="1" customWidth="1"/>
    <col min="12" max="12" width="0" hidden="1" customWidth="1"/>
  </cols>
  <sheetData>
    <row r="1" spans="1:10" ht="21.75" customHeight="1" x14ac:dyDescent="0.25">
      <c r="A1" s="88" t="s">
        <v>352</v>
      </c>
      <c r="B1" s="1"/>
      <c r="C1" s="139" t="s">
        <v>72</v>
      </c>
      <c r="D1" s="139"/>
      <c r="E1" s="139"/>
      <c r="F1" s="139"/>
      <c r="G1" s="139"/>
      <c r="H1" s="139"/>
      <c r="I1" s="139"/>
      <c r="J1" s="139"/>
    </row>
    <row r="2" spans="1:10" ht="21.75" customHeight="1" x14ac:dyDescent="0.25">
      <c r="A2" s="89" t="s">
        <v>353</v>
      </c>
      <c r="B2" s="1"/>
      <c r="C2" s="139"/>
      <c r="D2" s="139"/>
      <c r="E2" s="139"/>
      <c r="F2" s="139"/>
      <c r="G2" s="139"/>
      <c r="H2" s="139"/>
      <c r="I2" s="139"/>
      <c r="J2" s="139"/>
    </row>
    <row r="3" spans="1:10" x14ac:dyDescent="0.25">
      <c r="A3" s="10" t="s">
        <v>71</v>
      </c>
      <c r="B3" s="57"/>
      <c r="C3" s="58"/>
      <c r="D3" s="58"/>
      <c r="E3" s="58"/>
      <c r="F3" s="59"/>
      <c r="G3" s="60"/>
      <c r="H3" s="60"/>
      <c r="I3" s="60"/>
      <c r="J3" s="60"/>
    </row>
    <row r="4" spans="1:10" ht="6" customHeight="1" x14ac:dyDescent="0.25">
      <c r="A4" s="18"/>
      <c r="B4" s="3"/>
      <c r="C4" s="1"/>
      <c r="D4" s="1"/>
      <c r="E4" s="1"/>
      <c r="F4" s="1"/>
      <c r="G4" s="1"/>
      <c r="H4" s="1"/>
      <c r="I4" s="1"/>
      <c r="J4" s="1"/>
    </row>
    <row r="5" spans="1:10" x14ac:dyDescent="0.25">
      <c r="A5" s="23" t="s">
        <v>70</v>
      </c>
      <c r="B5" s="132"/>
      <c r="C5" s="132"/>
      <c r="D5" s="132"/>
      <c r="E5" s="132"/>
      <c r="F5" s="132"/>
      <c r="G5" s="132"/>
      <c r="H5" s="132"/>
      <c r="I5" s="132"/>
      <c r="J5" s="33"/>
    </row>
    <row r="6" spans="1:10" x14ac:dyDescent="0.25">
      <c r="A6" s="23" t="s">
        <v>69</v>
      </c>
      <c r="B6" s="132"/>
      <c r="C6" s="132"/>
      <c r="D6" s="132"/>
      <c r="E6" s="132"/>
      <c r="F6" s="132"/>
      <c r="G6" s="132"/>
      <c r="H6" s="132"/>
      <c r="I6" s="132"/>
      <c r="J6" s="33"/>
    </row>
    <row r="7" spans="1:10" ht="12" customHeight="1" x14ac:dyDescent="0.25">
      <c r="A7" s="23"/>
      <c r="B7" s="17"/>
      <c r="C7" s="17"/>
      <c r="D7" s="17"/>
      <c r="E7" s="17"/>
      <c r="F7" s="17"/>
      <c r="G7" s="17"/>
      <c r="H7" s="17"/>
      <c r="I7" s="17"/>
      <c r="J7" s="33"/>
    </row>
    <row r="8" spans="1:10" x14ac:dyDescent="0.25">
      <c r="A8" s="23" t="s">
        <v>68</v>
      </c>
      <c r="B8" s="34"/>
      <c r="C8" s="147" t="s">
        <v>67</v>
      </c>
      <c r="D8" s="147"/>
      <c r="E8" s="147"/>
      <c r="F8" s="147"/>
      <c r="G8" s="132"/>
      <c r="H8" s="132"/>
      <c r="I8" s="132"/>
      <c r="J8" s="2"/>
    </row>
    <row r="9" spans="1:10" ht="12" customHeight="1" x14ac:dyDescent="0.25">
      <c r="A9" s="17"/>
      <c r="B9" s="141"/>
      <c r="C9" s="141"/>
      <c r="D9" s="141"/>
      <c r="E9" s="141"/>
      <c r="F9" s="141"/>
      <c r="G9" s="141"/>
      <c r="H9" s="17"/>
      <c r="I9" s="17"/>
      <c r="J9" s="33"/>
    </row>
    <row r="10" spans="1:10" x14ac:dyDescent="0.25">
      <c r="A10" s="23" t="s">
        <v>66</v>
      </c>
      <c r="B10" s="138"/>
      <c r="C10" s="138"/>
      <c r="D10" s="138"/>
      <c r="E10" s="138"/>
      <c r="F10" s="138"/>
      <c r="G10" s="138"/>
      <c r="H10" s="138"/>
      <c r="I10" s="138"/>
      <c r="J10" s="33"/>
    </row>
    <row r="11" spans="1:10" x14ac:dyDescent="0.25">
      <c r="A11" s="23" t="s">
        <v>65</v>
      </c>
      <c r="B11" s="138"/>
      <c r="C11" s="138"/>
      <c r="D11" s="138"/>
      <c r="E11" s="138"/>
      <c r="F11" s="138"/>
      <c r="G11" s="138"/>
      <c r="H11" s="138"/>
      <c r="I11" s="138"/>
      <c r="J11" s="33"/>
    </row>
    <row r="12" spans="1:10" ht="12" customHeight="1" x14ac:dyDescent="0.25">
      <c r="A12" s="17"/>
      <c r="B12" s="17"/>
      <c r="C12" s="33"/>
      <c r="D12" s="33"/>
      <c r="E12" s="33"/>
      <c r="F12" s="33"/>
      <c r="G12" s="33"/>
      <c r="H12" s="33"/>
      <c r="I12" s="33"/>
      <c r="J12" s="33"/>
    </row>
    <row r="13" spans="1:10" x14ac:dyDescent="0.25">
      <c r="A13" s="23" t="s">
        <v>64</v>
      </c>
      <c r="B13" s="54" t="s">
        <v>61</v>
      </c>
      <c r="C13" s="132"/>
      <c r="D13" s="132"/>
      <c r="E13" s="132"/>
      <c r="F13" s="132"/>
      <c r="G13" s="132"/>
      <c r="H13" s="132"/>
      <c r="I13" s="132"/>
      <c r="J13" s="33"/>
    </row>
    <row r="14" spans="1:10" x14ac:dyDescent="0.25">
      <c r="A14" s="23" t="s">
        <v>63</v>
      </c>
      <c r="B14" s="54" t="s">
        <v>60</v>
      </c>
      <c r="C14" s="132"/>
      <c r="D14" s="132"/>
      <c r="E14" s="132"/>
      <c r="F14" s="132"/>
      <c r="G14" s="132"/>
      <c r="H14" s="132"/>
      <c r="I14" s="132"/>
      <c r="J14" s="33"/>
    </row>
    <row r="15" spans="1:10" x14ac:dyDescent="0.25">
      <c r="A15" s="23"/>
      <c r="B15" s="54" t="s">
        <v>59</v>
      </c>
      <c r="C15" s="132"/>
      <c r="D15" s="132"/>
      <c r="E15" s="132"/>
      <c r="F15" s="54" t="s">
        <v>58</v>
      </c>
      <c r="G15" s="137" t="s">
        <v>99</v>
      </c>
      <c r="H15" s="137"/>
      <c r="I15" s="17"/>
      <c r="J15" s="2"/>
    </row>
    <row r="16" spans="1:10" ht="12" customHeight="1" x14ac:dyDescent="0.25">
      <c r="A16" s="23"/>
      <c r="B16" s="23"/>
      <c r="C16" s="2"/>
      <c r="D16" s="2"/>
      <c r="E16" s="2"/>
      <c r="F16" s="2"/>
      <c r="G16" s="2"/>
      <c r="H16" s="2"/>
      <c r="I16" s="2"/>
      <c r="J16" s="2"/>
    </row>
    <row r="17" spans="1:10" x14ac:dyDescent="0.25">
      <c r="A17" s="53" t="s">
        <v>62</v>
      </c>
      <c r="B17" s="54" t="s">
        <v>61</v>
      </c>
      <c r="C17" s="132" t="s">
        <v>343</v>
      </c>
      <c r="D17" s="132"/>
      <c r="E17" s="132"/>
      <c r="F17" s="132"/>
      <c r="G17" s="132"/>
      <c r="H17" s="132"/>
      <c r="I17" s="132"/>
      <c r="J17" s="33"/>
    </row>
    <row r="18" spans="1:10" x14ac:dyDescent="0.25">
      <c r="A18" s="23"/>
      <c r="B18" s="54" t="s">
        <v>60</v>
      </c>
      <c r="C18" s="132"/>
      <c r="D18" s="132"/>
      <c r="E18" s="132"/>
      <c r="F18" s="132"/>
      <c r="G18" s="132"/>
      <c r="H18" s="132"/>
      <c r="I18" s="132"/>
      <c r="J18" s="33"/>
    </row>
    <row r="19" spans="1:10" x14ac:dyDescent="0.25">
      <c r="A19" s="23"/>
      <c r="B19" s="54" t="s">
        <v>59</v>
      </c>
      <c r="C19" s="132"/>
      <c r="D19" s="132"/>
      <c r="E19" s="132"/>
      <c r="F19" s="54" t="s">
        <v>58</v>
      </c>
      <c r="G19" s="132"/>
      <c r="H19" s="132"/>
      <c r="I19" s="33"/>
      <c r="J19" s="2"/>
    </row>
    <row r="20" spans="1:10" ht="12" customHeight="1" x14ac:dyDescent="0.25">
      <c r="A20" s="23"/>
      <c r="B20" s="54"/>
      <c r="C20" s="3"/>
      <c r="D20" s="3"/>
      <c r="E20" s="3"/>
      <c r="F20" s="54"/>
      <c r="G20" s="3"/>
      <c r="H20" s="3"/>
      <c r="I20" s="3"/>
      <c r="J20" s="2"/>
    </row>
    <row r="21" spans="1:10" x14ac:dyDescent="0.25">
      <c r="A21" s="23" t="s">
        <v>57</v>
      </c>
      <c r="B21" s="54" t="s">
        <v>56</v>
      </c>
      <c r="C21" s="132"/>
      <c r="D21" s="132"/>
      <c r="E21" s="132"/>
      <c r="F21" s="39"/>
      <c r="G21" s="39"/>
      <c r="H21" s="39"/>
      <c r="I21" s="39"/>
      <c r="J21" s="39"/>
    </row>
    <row r="22" spans="1:10" x14ac:dyDescent="0.25">
      <c r="A22" s="1"/>
      <c r="B22" s="54" t="s">
        <v>55</v>
      </c>
      <c r="C22" s="132"/>
      <c r="D22" s="132"/>
      <c r="E22" s="132"/>
      <c r="F22" s="74" t="s">
        <v>54</v>
      </c>
      <c r="G22" s="132"/>
      <c r="H22" s="132"/>
      <c r="I22" s="132"/>
      <c r="J22" s="2"/>
    </row>
    <row r="23" spans="1:10" x14ac:dyDescent="0.25">
      <c r="A23" s="3"/>
      <c r="B23" s="54" t="s">
        <v>53</v>
      </c>
      <c r="C23" s="144"/>
      <c r="D23" s="144"/>
      <c r="E23" s="144"/>
      <c r="F23" s="144"/>
      <c r="G23" s="144"/>
      <c r="H23" s="144"/>
      <c r="I23" s="144"/>
      <c r="J23" s="38"/>
    </row>
    <row r="24" spans="1:10" x14ac:dyDescent="0.25">
      <c r="A24" s="17"/>
      <c r="B24" s="55" t="s">
        <v>52</v>
      </c>
      <c r="C24" s="145"/>
      <c r="D24" s="145"/>
      <c r="E24" s="145"/>
      <c r="F24" s="145"/>
      <c r="G24" s="145"/>
      <c r="H24" s="145"/>
      <c r="I24" s="145"/>
      <c r="J24" s="37"/>
    </row>
    <row r="25" spans="1:10" x14ac:dyDescent="0.25">
      <c r="A25" s="1"/>
      <c r="B25" s="54" t="s">
        <v>51</v>
      </c>
      <c r="C25" s="146"/>
      <c r="D25" s="146"/>
      <c r="E25" s="146"/>
      <c r="F25" s="146"/>
      <c r="G25" s="146"/>
      <c r="H25" s="146"/>
      <c r="I25" s="146"/>
      <c r="J25" s="30"/>
    </row>
    <row r="26" spans="1:10" ht="6.75" customHeight="1" x14ac:dyDescent="0.25">
      <c r="A26" s="1"/>
      <c r="B26" s="54"/>
      <c r="C26" s="56"/>
      <c r="D26" s="56"/>
      <c r="E26" s="56"/>
      <c r="F26" s="17"/>
      <c r="G26" s="17"/>
      <c r="H26" s="17"/>
      <c r="I26" s="17"/>
      <c r="J26" s="30"/>
    </row>
    <row r="27" spans="1:10" x14ac:dyDescent="0.25">
      <c r="A27" s="1"/>
      <c r="C27" s="56"/>
      <c r="D27" s="56"/>
      <c r="E27" s="56"/>
      <c r="F27" s="23" t="s">
        <v>50</v>
      </c>
      <c r="G27" s="36"/>
      <c r="H27" s="36"/>
      <c r="I27" s="36"/>
      <c r="J27" s="30"/>
    </row>
    <row r="28" spans="1:10" x14ac:dyDescent="0.25">
      <c r="A28" s="1"/>
      <c r="C28" s="56"/>
      <c r="D28" s="56"/>
      <c r="E28" s="56"/>
      <c r="F28" s="23" t="s">
        <v>49</v>
      </c>
      <c r="G28" s="134"/>
      <c r="H28" s="134"/>
      <c r="I28" s="134"/>
      <c r="J28" s="30"/>
    </row>
    <row r="29" spans="1:10" ht="6.75" customHeight="1" x14ac:dyDescent="0.25">
      <c r="B29" s="1"/>
      <c r="C29" s="1"/>
      <c r="D29" s="1"/>
      <c r="E29" s="1"/>
      <c r="F29" s="1"/>
      <c r="G29" s="1"/>
      <c r="H29" s="1"/>
      <c r="I29" s="1"/>
      <c r="J29" s="1"/>
    </row>
    <row r="30" spans="1:10" x14ac:dyDescent="0.25">
      <c r="A30" s="61" t="s">
        <v>48</v>
      </c>
      <c r="B30" s="35"/>
      <c r="C30" s="31"/>
      <c r="D30" s="31"/>
      <c r="E30" s="31"/>
      <c r="F30" s="31"/>
      <c r="G30" s="31"/>
      <c r="H30" s="31"/>
      <c r="I30" s="31"/>
      <c r="J30" s="4"/>
    </row>
    <row r="31" spans="1:10" ht="6" customHeight="1" x14ac:dyDescent="0.25">
      <c r="A31" s="3"/>
      <c r="B31" s="30"/>
      <c r="C31" s="2"/>
      <c r="D31" s="2"/>
      <c r="E31" s="2"/>
      <c r="F31" s="2"/>
      <c r="G31" s="2"/>
      <c r="H31" s="2"/>
      <c r="I31" s="2"/>
      <c r="J31" s="2"/>
    </row>
    <row r="32" spans="1:10" x14ac:dyDescent="0.25">
      <c r="A32" s="23" t="s">
        <v>47</v>
      </c>
      <c r="B32" s="132"/>
      <c r="C32" s="132"/>
      <c r="D32" s="132"/>
      <c r="E32" s="132"/>
      <c r="F32" s="132"/>
      <c r="G32" s="132"/>
      <c r="H32" s="132"/>
      <c r="I32" s="132"/>
      <c r="J32" s="33"/>
    </row>
    <row r="33" spans="1:10" x14ac:dyDescent="0.25">
      <c r="A33" s="23" t="s">
        <v>46</v>
      </c>
      <c r="B33" s="132"/>
      <c r="C33" s="132"/>
      <c r="D33" s="132"/>
      <c r="E33" s="132"/>
      <c r="F33" s="132"/>
      <c r="G33" s="132"/>
      <c r="H33" s="132"/>
      <c r="I33" s="132"/>
      <c r="J33" s="33"/>
    </row>
    <row r="34" spans="1:10" ht="12" customHeight="1" x14ac:dyDescent="0.25">
      <c r="A34" s="23"/>
      <c r="B34" s="17"/>
      <c r="C34" s="17"/>
      <c r="D34" s="17"/>
      <c r="E34" s="17"/>
      <c r="F34" s="17"/>
      <c r="G34" s="17"/>
      <c r="H34" s="17"/>
      <c r="I34" s="17"/>
      <c r="J34" s="33"/>
    </row>
    <row r="35" spans="1:10" x14ac:dyDescent="0.25">
      <c r="A35" s="62" t="s">
        <v>45</v>
      </c>
      <c r="B35" s="34"/>
      <c r="D35" s="54"/>
      <c r="E35" s="54" t="s">
        <v>43</v>
      </c>
      <c r="F35" s="132"/>
      <c r="G35" s="132"/>
      <c r="H35" s="132"/>
      <c r="I35" s="132"/>
      <c r="J35" s="33"/>
    </row>
    <row r="36" spans="1:10" ht="12" customHeight="1" x14ac:dyDescent="0.25">
      <c r="A36" s="62"/>
      <c r="B36" s="66"/>
      <c r="C36" s="3"/>
      <c r="D36" s="3"/>
      <c r="E36" s="3"/>
      <c r="F36" s="3"/>
      <c r="G36" s="3"/>
      <c r="H36" s="3"/>
      <c r="I36" s="3"/>
      <c r="J36" s="2"/>
    </row>
    <row r="37" spans="1:10" x14ac:dyDescent="0.25">
      <c r="A37" s="62" t="s">
        <v>44</v>
      </c>
      <c r="B37" s="34"/>
      <c r="D37" s="54"/>
      <c r="E37" s="54" t="s">
        <v>43</v>
      </c>
      <c r="F37" s="132"/>
      <c r="G37" s="132"/>
      <c r="H37" s="132"/>
      <c r="I37" s="132"/>
      <c r="J37" s="33"/>
    </row>
    <row r="38" spans="1:10" ht="12" customHeight="1" x14ac:dyDescent="0.25">
      <c r="A38" s="23"/>
      <c r="B38" s="67"/>
      <c r="C38" s="3"/>
      <c r="D38" s="3"/>
      <c r="E38" s="3"/>
      <c r="F38" s="3"/>
      <c r="G38" s="3"/>
      <c r="H38" s="3"/>
      <c r="I38" s="3"/>
      <c r="J38" s="2"/>
    </row>
    <row r="39" spans="1:10" ht="15" customHeight="1" x14ac:dyDescent="0.25">
      <c r="A39" s="63" t="s">
        <v>42</v>
      </c>
      <c r="B39" s="32"/>
      <c r="C39" s="68" t="s">
        <v>41</v>
      </c>
      <c r="D39" s="68"/>
      <c r="E39" s="68"/>
      <c r="F39" s="3"/>
      <c r="G39" s="3"/>
      <c r="H39" s="3"/>
      <c r="I39" s="3"/>
      <c r="J39" s="2"/>
    </row>
    <row r="40" spans="1:10" ht="6.75" customHeight="1" x14ac:dyDescent="0.25">
      <c r="A40" s="23"/>
      <c r="B40" s="67"/>
      <c r="C40" s="3"/>
      <c r="D40" s="3"/>
      <c r="E40" s="3"/>
      <c r="F40" s="3"/>
      <c r="G40" s="3"/>
      <c r="H40" s="3"/>
      <c r="I40" s="3"/>
      <c r="J40" s="2"/>
    </row>
    <row r="41" spans="1:10" x14ac:dyDescent="0.25">
      <c r="A41" s="23" t="s">
        <v>40</v>
      </c>
      <c r="B41" s="54" t="s">
        <v>39</v>
      </c>
      <c r="C41" s="133"/>
      <c r="D41" s="133"/>
      <c r="E41" s="133"/>
      <c r="F41" s="3"/>
      <c r="G41" s="3"/>
      <c r="H41" s="3"/>
      <c r="I41" s="3"/>
      <c r="J41" s="2"/>
    </row>
    <row r="42" spans="1:10" x14ac:dyDescent="0.25">
      <c r="A42" s="3"/>
      <c r="B42" s="54" t="s">
        <v>38</v>
      </c>
      <c r="C42" s="133"/>
      <c r="D42" s="133"/>
      <c r="E42" s="133"/>
      <c r="F42" s="3"/>
      <c r="G42" s="3"/>
      <c r="H42" s="3"/>
      <c r="I42" s="3"/>
      <c r="J42" s="2"/>
    </row>
    <row r="43" spans="1:10" ht="6.75" customHeight="1" x14ac:dyDescent="0.25">
      <c r="A43" s="3"/>
      <c r="B43" s="67"/>
      <c r="C43" s="2"/>
      <c r="D43" s="2"/>
      <c r="E43" s="2"/>
      <c r="F43" s="3"/>
      <c r="G43" s="3"/>
      <c r="H43" s="3"/>
      <c r="I43" s="3"/>
      <c r="J43" s="2"/>
    </row>
    <row r="44" spans="1:10" x14ac:dyDescent="0.25">
      <c r="A44" s="1"/>
      <c r="B44" s="23" t="s">
        <v>37</v>
      </c>
      <c r="C44" s="3"/>
      <c r="D44" s="3"/>
      <c r="E44" s="3"/>
      <c r="F44" s="54" t="s">
        <v>36</v>
      </c>
      <c r="G44" s="136"/>
      <c r="H44" s="136"/>
      <c r="I44" s="136"/>
      <c r="J44" s="2"/>
    </row>
    <row r="45" spans="1:10" x14ac:dyDescent="0.25">
      <c r="A45" s="1"/>
      <c r="B45" s="1"/>
      <c r="C45" s="1"/>
      <c r="D45" s="1"/>
      <c r="E45" s="1"/>
      <c r="F45" s="54" t="s">
        <v>35</v>
      </c>
      <c r="G45" s="136"/>
      <c r="H45" s="136"/>
      <c r="I45" s="136"/>
      <c r="J45" s="2"/>
    </row>
    <row r="46" spans="1:10" x14ac:dyDescent="0.25">
      <c r="A46" s="1"/>
      <c r="B46" s="1"/>
      <c r="C46" s="1"/>
      <c r="D46" s="1"/>
      <c r="E46" s="1"/>
      <c r="F46" s="54" t="s">
        <v>34</v>
      </c>
      <c r="G46" s="136"/>
      <c r="H46" s="136"/>
      <c r="I46" s="136"/>
      <c r="J46" s="2"/>
    </row>
    <row r="47" spans="1:10" ht="12" customHeight="1" x14ac:dyDescent="0.25">
      <c r="A47" s="1"/>
      <c r="B47" s="1"/>
      <c r="C47" s="1"/>
      <c r="D47" s="1"/>
      <c r="E47" s="1"/>
      <c r="F47" s="54"/>
      <c r="G47" s="90"/>
      <c r="H47" s="90"/>
      <c r="I47" s="90"/>
      <c r="J47" s="2"/>
    </row>
    <row r="48" spans="1:10" x14ac:dyDescent="0.25">
      <c r="A48" s="1"/>
      <c r="B48" s="1"/>
      <c r="C48" s="1"/>
      <c r="D48" s="1"/>
      <c r="E48" s="1"/>
      <c r="F48" s="23" t="s">
        <v>354</v>
      </c>
      <c r="G48" s="135"/>
      <c r="H48" s="135"/>
      <c r="I48" s="135"/>
      <c r="J48" s="2"/>
    </row>
    <row r="49" spans="1:10" x14ac:dyDescent="0.25">
      <c r="A49" s="1"/>
      <c r="B49" s="1"/>
      <c r="C49" s="1"/>
      <c r="D49" s="1"/>
      <c r="E49" s="1"/>
      <c r="F49" s="23"/>
      <c r="G49" s="1"/>
      <c r="H49" s="1"/>
      <c r="I49" s="1"/>
      <c r="J49" s="2"/>
    </row>
    <row r="50" spans="1:10" x14ac:dyDescent="0.25">
      <c r="A50" s="1"/>
      <c r="B50" s="1"/>
      <c r="C50" s="1"/>
      <c r="D50" s="1"/>
      <c r="E50" s="1"/>
      <c r="F50" s="23" t="s">
        <v>362</v>
      </c>
      <c r="G50" s="134"/>
      <c r="H50" s="134"/>
      <c r="I50" s="134"/>
      <c r="J50" s="2"/>
    </row>
    <row r="51" spans="1:10" ht="6.75" customHeight="1" x14ac:dyDescent="0.25">
      <c r="A51" s="1"/>
      <c r="B51" s="1"/>
      <c r="C51" s="1"/>
      <c r="D51" s="1"/>
      <c r="E51" s="1"/>
      <c r="F51" s="1"/>
      <c r="G51" s="1"/>
      <c r="H51" s="1"/>
      <c r="I51" s="1"/>
      <c r="J51" s="1"/>
    </row>
    <row r="52" spans="1:10" x14ac:dyDescent="0.25">
      <c r="A52" s="10" t="s">
        <v>33</v>
      </c>
      <c r="B52" s="69"/>
      <c r="C52" s="4"/>
      <c r="D52" s="4"/>
      <c r="E52" s="4"/>
      <c r="F52" s="4"/>
      <c r="G52" s="4"/>
      <c r="H52" s="4"/>
      <c r="I52" s="4"/>
      <c r="J52" s="4"/>
    </row>
    <row r="53" spans="1:10" ht="6" customHeight="1" x14ac:dyDescent="0.25">
      <c r="A53" s="64"/>
      <c r="B53" s="70"/>
      <c r="C53" s="72"/>
      <c r="D53" s="72"/>
      <c r="E53" s="72"/>
      <c r="F53" s="72"/>
      <c r="G53" s="72"/>
      <c r="H53" s="72"/>
      <c r="I53" s="72"/>
      <c r="J53" s="72"/>
    </row>
    <row r="54" spans="1:10" ht="15" customHeight="1" x14ac:dyDescent="0.25">
      <c r="A54" s="18"/>
      <c r="B54" s="67"/>
      <c r="C54" s="74" t="s">
        <v>364</v>
      </c>
      <c r="D54" s="74" t="s">
        <v>365</v>
      </c>
      <c r="E54" s="74" t="s">
        <v>366</v>
      </c>
      <c r="F54" s="74"/>
      <c r="G54" s="74" t="s">
        <v>364</v>
      </c>
      <c r="H54" s="74" t="s">
        <v>365</v>
      </c>
      <c r="I54" s="74" t="s">
        <v>366</v>
      </c>
      <c r="J54" s="3"/>
    </row>
    <row r="55" spans="1:10" x14ac:dyDescent="0.25">
      <c r="A55" s="23" t="s">
        <v>32</v>
      </c>
      <c r="B55" s="54" t="s">
        <v>31</v>
      </c>
      <c r="C55" s="92"/>
      <c r="D55" s="92"/>
      <c r="E55" s="92"/>
      <c r="F55" s="74" t="s">
        <v>28</v>
      </c>
      <c r="G55" s="92"/>
      <c r="H55" s="92"/>
      <c r="I55" s="92"/>
      <c r="J55" s="73"/>
    </row>
    <row r="56" spans="1:10" x14ac:dyDescent="0.25">
      <c r="A56" s="1"/>
      <c r="B56" s="54" t="s">
        <v>30</v>
      </c>
      <c r="C56" s="92"/>
      <c r="D56" s="92"/>
      <c r="E56" s="92"/>
      <c r="F56" s="74" t="s">
        <v>28</v>
      </c>
      <c r="G56" s="92"/>
      <c r="H56" s="92"/>
      <c r="I56" s="92"/>
      <c r="J56" s="73"/>
    </row>
    <row r="57" spans="1:10" x14ac:dyDescent="0.25">
      <c r="A57" s="1"/>
      <c r="B57" s="54" t="s">
        <v>356</v>
      </c>
      <c r="C57" s="92"/>
      <c r="D57" s="92"/>
      <c r="E57" s="92"/>
      <c r="F57" s="74" t="s">
        <v>28</v>
      </c>
      <c r="G57" s="92"/>
      <c r="H57" s="92"/>
      <c r="I57" s="92"/>
      <c r="J57" s="73"/>
    </row>
    <row r="58" spans="1:10" x14ac:dyDescent="0.25">
      <c r="A58" s="1"/>
      <c r="B58" s="54" t="s">
        <v>29</v>
      </c>
      <c r="C58" s="92"/>
      <c r="D58" s="92"/>
      <c r="E58" s="92"/>
      <c r="F58" s="74" t="s">
        <v>28</v>
      </c>
      <c r="G58" s="92"/>
      <c r="H58" s="92"/>
      <c r="I58" s="92"/>
      <c r="J58" s="73"/>
    </row>
    <row r="59" spans="1:10" ht="6.75" customHeight="1" x14ac:dyDescent="0.25">
      <c r="A59" s="1"/>
      <c r="B59" s="1"/>
      <c r="C59" s="1"/>
      <c r="D59" s="1"/>
      <c r="E59" s="1"/>
      <c r="F59" s="1"/>
      <c r="G59" s="1"/>
      <c r="H59" s="1"/>
      <c r="I59" s="1"/>
      <c r="J59" s="1"/>
    </row>
    <row r="60" spans="1:10" x14ac:dyDescent="0.25">
      <c r="A60" s="10" t="s">
        <v>341</v>
      </c>
      <c r="B60" s="71"/>
      <c r="C60" s="4"/>
      <c r="D60" s="4"/>
      <c r="E60" s="4"/>
      <c r="F60" s="4"/>
      <c r="G60" s="4"/>
      <c r="H60" s="4"/>
      <c r="I60" s="4"/>
      <c r="J60" s="4"/>
    </row>
    <row r="61" spans="1:10" ht="6" customHeight="1" x14ac:dyDescent="0.25">
      <c r="A61" s="18"/>
      <c r="B61" s="17"/>
      <c r="C61" s="3"/>
      <c r="D61" s="3"/>
      <c r="E61" s="3"/>
      <c r="F61" s="3"/>
      <c r="G61" s="3"/>
      <c r="H61" s="3"/>
      <c r="I61" s="3"/>
      <c r="J61" s="3"/>
    </row>
    <row r="62" spans="1:10" ht="15" customHeight="1" x14ac:dyDescent="0.25">
      <c r="A62" s="65" t="s">
        <v>338</v>
      </c>
      <c r="B62" s="75" t="s">
        <v>339</v>
      </c>
      <c r="C62" s="129" t="s">
        <v>27</v>
      </c>
      <c r="D62" s="130"/>
      <c r="E62" s="131"/>
      <c r="F62" s="128" t="s">
        <v>340</v>
      </c>
      <c r="G62" s="128"/>
      <c r="H62" s="128"/>
      <c r="I62" s="29"/>
      <c r="J62" s="29"/>
    </row>
    <row r="63" spans="1:10" ht="15" hidden="1" customHeight="1" x14ac:dyDescent="0.25">
      <c r="A63" s="65" t="s">
        <v>345</v>
      </c>
      <c r="B63" s="75" t="s">
        <v>346</v>
      </c>
      <c r="C63" s="129" t="s">
        <v>347</v>
      </c>
      <c r="D63" s="130"/>
      <c r="E63" s="131"/>
      <c r="F63" s="128" t="s">
        <v>348</v>
      </c>
      <c r="G63" s="128"/>
      <c r="H63" s="128"/>
      <c r="I63" s="29"/>
      <c r="J63" s="29"/>
    </row>
    <row r="64" spans="1:10" x14ac:dyDescent="0.25">
      <c r="A64" s="28" t="s">
        <v>351</v>
      </c>
      <c r="B64" s="27" t="s">
        <v>25</v>
      </c>
      <c r="C64" s="111" t="str">
        <f t="shared" ref="C64:C71" si="0">IFERROR(F64/F$72," ")</f>
        <v xml:space="preserve"> </v>
      </c>
      <c r="D64" s="112"/>
      <c r="E64" s="113"/>
      <c r="F64" s="116"/>
      <c r="G64" s="116"/>
      <c r="H64" s="116"/>
      <c r="I64" s="94"/>
      <c r="J64" s="24"/>
    </row>
    <row r="65" spans="1:10" x14ac:dyDescent="0.25">
      <c r="A65" s="28" t="s">
        <v>26</v>
      </c>
      <c r="B65" s="27" t="s">
        <v>25</v>
      </c>
      <c r="C65" s="111" t="str">
        <f t="shared" si="0"/>
        <v xml:space="preserve"> </v>
      </c>
      <c r="D65" s="112"/>
      <c r="E65" s="113"/>
      <c r="F65" s="116"/>
      <c r="G65" s="116"/>
      <c r="H65" s="116"/>
      <c r="I65" s="94"/>
      <c r="J65" s="24"/>
    </row>
    <row r="66" spans="1:10" ht="15" customHeight="1" x14ac:dyDescent="0.25">
      <c r="A66" s="14"/>
      <c r="B66" s="26"/>
      <c r="C66" s="111" t="str">
        <f t="shared" si="0"/>
        <v xml:space="preserve"> </v>
      </c>
      <c r="D66" s="112"/>
      <c r="E66" s="113"/>
      <c r="F66" s="116"/>
      <c r="G66" s="116"/>
      <c r="H66" s="116"/>
      <c r="I66" s="94"/>
      <c r="J66" s="24"/>
    </row>
    <row r="67" spans="1:10" x14ac:dyDescent="0.25">
      <c r="A67" s="14"/>
      <c r="B67" s="26"/>
      <c r="C67" s="111" t="str">
        <f t="shared" si="0"/>
        <v xml:space="preserve"> </v>
      </c>
      <c r="D67" s="112"/>
      <c r="E67" s="113"/>
      <c r="F67" s="116"/>
      <c r="G67" s="116"/>
      <c r="H67" s="116"/>
      <c r="I67" s="94"/>
      <c r="J67" s="24"/>
    </row>
    <row r="68" spans="1:10" x14ac:dyDescent="0.25">
      <c r="A68" s="14"/>
      <c r="B68" s="25"/>
      <c r="C68" s="111" t="str">
        <f t="shared" si="0"/>
        <v xml:space="preserve"> </v>
      </c>
      <c r="D68" s="112"/>
      <c r="E68" s="113"/>
      <c r="F68" s="116"/>
      <c r="G68" s="116"/>
      <c r="H68" s="116"/>
      <c r="I68" s="94"/>
      <c r="J68" s="24"/>
    </row>
    <row r="69" spans="1:10" x14ac:dyDescent="0.25">
      <c r="A69" s="14"/>
      <c r="B69" s="25"/>
      <c r="C69" s="111" t="str">
        <f t="shared" si="0"/>
        <v xml:space="preserve"> </v>
      </c>
      <c r="D69" s="112"/>
      <c r="E69" s="113"/>
      <c r="F69" s="116"/>
      <c r="G69" s="116"/>
      <c r="H69" s="116"/>
      <c r="I69" s="94"/>
      <c r="J69" s="24"/>
    </row>
    <row r="70" spans="1:10" x14ac:dyDescent="0.25">
      <c r="A70" s="14"/>
      <c r="B70" s="25"/>
      <c r="C70" s="111" t="str">
        <f t="shared" si="0"/>
        <v xml:space="preserve"> </v>
      </c>
      <c r="D70" s="112"/>
      <c r="E70" s="113"/>
      <c r="F70" s="116"/>
      <c r="G70" s="116"/>
      <c r="H70" s="116"/>
      <c r="I70" s="94"/>
      <c r="J70" s="24"/>
    </row>
    <row r="71" spans="1:10" x14ac:dyDescent="0.25">
      <c r="A71" s="14"/>
      <c r="B71" s="25"/>
      <c r="C71" s="111" t="str">
        <f t="shared" si="0"/>
        <v xml:space="preserve"> </v>
      </c>
      <c r="D71" s="112"/>
      <c r="E71" s="113"/>
      <c r="F71" s="116"/>
      <c r="G71" s="116"/>
      <c r="H71" s="116"/>
      <c r="I71" s="94"/>
      <c r="J71" s="24"/>
    </row>
    <row r="72" spans="1:10" x14ac:dyDescent="0.25">
      <c r="A72" s="3"/>
      <c r="B72" s="3"/>
      <c r="C72" s="126" t="s">
        <v>24</v>
      </c>
      <c r="D72" s="126"/>
      <c r="E72" s="126"/>
      <c r="F72" s="115">
        <f>SUM(F64:G71)</f>
        <v>0</v>
      </c>
      <c r="G72" s="115"/>
      <c r="H72" s="115"/>
      <c r="I72" s="91"/>
      <c r="J72" s="22"/>
    </row>
    <row r="73" spans="1:10" ht="6.75" customHeight="1" x14ac:dyDescent="0.25">
      <c r="A73" s="3"/>
      <c r="B73" s="3"/>
      <c r="C73" s="3"/>
      <c r="D73" s="3"/>
      <c r="E73" s="3"/>
      <c r="F73" s="3"/>
      <c r="G73" s="3"/>
      <c r="H73" s="3"/>
      <c r="I73" s="3"/>
      <c r="J73" s="2"/>
    </row>
    <row r="74" spans="1:10" x14ac:dyDescent="0.25">
      <c r="A74" s="21" t="s">
        <v>23</v>
      </c>
      <c r="B74" s="20"/>
      <c r="C74" s="19"/>
      <c r="D74" s="19"/>
      <c r="E74" s="19"/>
      <c r="F74" s="19"/>
      <c r="G74" s="19"/>
      <c r="H74" s="19"/>
      <c r="I74" s="19"/>
      <c r="J74" s="19"/>
    </row>
    <row r="75" spans="1:10" ht="6" customHeight="1" x14ac:dyDescent="0.25">
      <c r="A75" s="18"/>
      <c r="B75" s="17"/>
      <c r="C75" s="3"/>
      <c r="D75" s="3"/>
      <c r="E75" s="3"/>
      <c r="F75" s="3"/>
      <c r="G75" s="3"/>
      <c r="H75" s="3"/>
      <c r="I75" s="3"/>
      <c r="J75" s="3"/>
    </row>
    <row r="76" spans="1:10" ht="30" customHeight="1" x14ac:dyDescent="0.25">
      <c r="A76" s="50" t="s">
        <v>327</v>
      </c>
      <c r="B76" s="52" t="s">
        <v>22</v>
      </c>
      <c r="C76" s="117" t="s">
        <v>21</v>
      </c>
      <c r="D76" s="118"/>
      <c r="E76" s="119"/>
      <c r="F76" s="127" t="s">
        <v>20</v>
      </c>
      <c r="G76" s="127"/>
      <c r="H76" s="127"/>
      <c r="I76" s="16"/>
      <c r="J76" s="16"/>
    </row>
    <row r="77" spans="1:10" x14ac:dyDescent="0.25">
      <c r="A77" s="14"/>
      <c r="B77" s="15"/>
      <c r="C77" s="108"/>
      <c r="D77" s="109"/>
      <c r="E77" s="110"/>
      <c r="F77" s="114"/>
      <c r="G77" s="114"/>
      <c r="H77" s="114"/>
      <c r="I77" s="11"/>
      <c r="J77" s="11"/>
    </row>
    <row r="78" spans="1:10" x14ac:dyDescent="0.25">
      <c r="A78" s="14"/>
      <c r="B78" s="15"/>
      <c r="C78" s="108"/>
      <c r="D78" s="109"/>
      <c r="E78" s="110"/>
      <c r="F78" s="114"/>
      <c r="G78" s="114"/>
      <c r="H78" s="114"/>
      <c r="I78" s="11"/>
      <c r="J78" s="11"/>
    </row>
    <row r="79" spans="1:10" x14ac:dyDescent="0.25">
      <c r="A79" s="14"/>
      <c r="B79" s="15"/>
      <c r="C79" s="108"/>
      <c r="D79" s="109"/>
      <c r="E79" s="110"/>
      <c r="F79" s="114"/>
      <c r="G79" s="114"/>
      <c r="H79" s="114"/>
      <c r="I79" s="11"/>
      <c r="J79" s="11"/>
    </row>
    <row r="80" spans="1:10" x14ac:dyDescent="0.25">
      <c r="A80" s="14"/>
      <c r="B80" s="15"/>
      <c r="C80" s="108"/>
      <c r="D80" s="109"/>
      <c r="E80" s="110"/>
      <c r="F80" s="114"/>
      <c r="G80" s="114"/>
      <c r="H80" s="114"/>
      <c r="I80" s="11"/>
      <c r="J80" s="11"/>
    </row>
    <row r="81" spans="1:10" x14ac:dyDescent="0.25">
      <c r="A81" s="14"/>
      <c r="B81" s="15"/>
      <c r="C81" s="120"/>
      <c r="D81" s="121"/>
      <c r="E81" s="122"/>
      <c r="F81" s="114"/>
      <c r="G81" s="114"/>
      <c r="H81" s="114"/>
      <c r="I81" s="11"/>
      <c r="J81" s="11"/>
    </row>
    <row r="82" spans="1:10" x14ac:dyDescent="0.25">
      <c r="A82" s="13"/>
      <c r="B82" s="12"/>
      <c r="C82" s="123"/>
      <c r="D82" s="124"/>
      <c r="E82" s="125"/>
      <c r="F82" s="114"/>
      <c r="G82" s="114"/>
      <c r="H82" s="114"/>
      <c r="I82" s="11"/>
      <c r="J82" s="11"/>
    </row>
    <row r="83" spans="1:10" ht="6.75" customHeight="1" x14ac:dyDescent="0.25">
      <c r="A83" s="3"/>
      <c r="B83" s="17"/>
      <c r="C83" s="3"/>
      <c r="D83" s="3"/>
      <c r="E83" s="3"/>
      <c r="F83" s="3"/>
      <c r="G83" s="3"/>
      <c r="H83" s="3"/>
      <c r="I83" s="3"/>
      <c r="J83" s="2"/>
    </row>
    <row r="84" spans="1:10" x14ac:dyDescent="0.25">
      <c r="A84" s="10" t="s">
        <v>342</v>
      </c>
      <c r="B84" s="69"/>
      <c r="C84" s="4"/>
      <c r="D84" s="4"/>
      <c r="E84" s="4"/>
      <c r="F84" s="9"/>
      <c r="G84" s="4"/>
      <c r="H84" s="4"/>
      <c r="I84" s="4"/>
      <c r="J84" s="4"/>
    </row>
    <row r="85" spans="1:10" ht="6" customHeight="1" x14ac:dyDescent="0.25">
      <c r="A85" s="3"/>
      <c r="B85" s="1"/>
      <c r="C85" s="1"/>
      <c r="D85" s="1"/>
      <c r="E85" s="1"/>
      <c r="F85" s="1"/>
      <c r="G85" s="1"/>
      <c r="H85" s="1"/>
      <c r="I85" s="1"/>
      <c r="J85" s="1"/>
    </row>
    <row r="86" spans="1:10" ht="15" customHeight="1" x14ac:dyDescent="0.25">
      <c r="B86" s="6" t="s">
        <v>19</v>
      </c>
      <c r="C86" s="140"/>
      <c r="D86" s="140"/>
      <c r="E86" s="140"/>
      <c r="F86" s="140"/>
      <c r="G86" s="79" t="s">
        <v>18</v>
      </c>
      <c r="H86" s="79"/>
      <c r="I86" s="79"/>
      <c r="J86" s="5"/>
    </row>
    <row r="87" spans="1:10" ht="15" customHeight="1" x14ac:dyDescent="0.25">
      <c r="A87" s="1"/>
      <c r="B87" s="6" t="s">
        <v>17</v>
      </c>
      <c r="C87" s="140"/>
      <c r="D87" s="140"/>
      <c r="E87" s="140"/>
      <c r="F87" s="140"/>
      <c r="G87" s="79" t="s">
        <v>16</v>
      </c>
      <c r="H87" s="79"/>
      <c r="I87" s="79"/>
      <c r="J87" s="5"/>
    </row>
    <row r="88" spans="1:10" ht="12" customHeight="1" x14ac:dyDescent="0.25">
      <c r="A88" s="1"/>
      <c r="B88" s="6"/>
      <c r="C88" s="143"/>
      <c r="D88" s="143"/>
      <c r="E88" s="143"/>
      <c r="F88" s="143"/>
      <c r="G88" s="79"/>
      <c r="H88" s="79"/>
      <c r="I88" s="79"/>
      <c r="J88" s="5"/>
    </row>
    <row r="89" spans="1:10" ht="15" customHeight="1" x14ac:dyDescent="0.25">
      <c r="A89" s="1"/>
      <c r="B89" s="6" t="s">
        <v>15</v>
      </c>
      <c r="C89" s="140"/>
      <c r="D89" s="140"/>
      <c r="E89" s="140"/>
      <c r="F89" s="140"/>
      <c r="G89" s="79" t="s">
        <v>14</v>
      </c>
      <c r="H89" s="79"/>
      <c r="I89" s="79"/>
      <c r="J89" s="5"/>
    </row>
    <row r="90" spans="1:10" ht="12" customHeight="1" x14ac:dyDescent="0.25">
      <c r="A90" s="1"/>
      <c r="B90" s="6"/>
      <c r="C90" s="142"/>
      <c r="D90" s="142"/>
      <c r="E90" s="142"/>
      <c r="F90" s="142"/>
      <c r="G90" s="79"/>
      <c r="H90" s="79"/>
      <c r="I90" s="79"/>
      <c r="J90" s="5"/>
    </row>
    <row r="91" spans="1:10" ht="15" customHeight="1" x14ac:dyDescent="0.25">
      <c r="A91" s="1"/>
      <c r="B91" s="76" t="s">
        <v>313</v>
      </c>
      <c r="C91" s="140"/>
      <c r="D91" s="140"/>
      <c r="E91" s="140"/>
      <c r="F91" s="140"/>
      <c r="G91" s="79" t="s">
        <v>314</v>
      </c>
      <c r="H91" s="79"/>
      <c r="I91" s="79"/>
      <c r="J91" s="5"/>
    </row>
    <row r="92" spans="1:10" ht="12" customHeight="1" x14ac:dyDescent="0.25">
      <c r="A92" s="1"/>
      <c r="B92" s="6"/>
      <c r="C92" s="85"/>
      <c r="D92" s="85"/>
      <c r="E92" s="85"/>
      <c r="F92" s="85"/>
      <c r="G92" s="79"/>
      <c r="H92" s="79"/>
      <c r="I92" s="79"/>
      <c r="J92" s="5"/>
    </row>
    <row r="93" spans="1:10" ht="15" customHeight="1" x14ac:dyDescent="0.25">
      <c r="A93" s="1"/>
      <c r="B93" s="6" t="s">
        <v>13</v>
      </c>
      <c r="C93" s="140"/>
      <c r="D93" s="140"/>
      <c r="E93" s="140"/>
      <c r="F93" s="140"/>
      <c r="G93" s="79" t="s">
        <v>12</v>
      </c>
      <c r="H93" s="79"/>
      <c r="I93" s="79"/>
      <c r="J93" s="5"/>
    </row>
    <row r="94" spans="1:10" ht="6" customHeight="1" x14ac:dyDescent="0.25">
      <c r="A94" s="1"/>
      <c r="B94" s="6"/>
      <c r="C94" s="82"/>
      <c r="D94" s="82"/>
      <c r="E94" s="82"/>
      <c r="F94" s="78"/>
      <c r="G94" s="79"/>
      <c r="H94" s="79"/>
      <c r="I94" s="79"/>
      <c r="J94" s="5"/>
    </row>
    <row r="95" spans="1:10" ht="6" customHeight="1" x14ac:dyDescent="0.25">
      <c r="A95" s="77"/>
      <c r="B95" s="8"/>
      <c r="C95" s="83"/>
      <c r="D95" s="83"/>
      <c r="E95" s="83"/>
      <c r="F95" s="84"/>
      <c r="G95" s="80"/>
      <c r="H95" s="80"/>
      <c r="I95" s="80"/>
      <c r="J95" s="7"/>
    </row>
    <row r="96" spans="1:10" ht="15" customHeight="1" x14ac:dyDescent="0.25">
      <c r="A96" s="1"/>
      <c r="B96" s="6" t="s">
        <v>11</v>
      </c>
      <c r="C96" s="150">
        <f>C86*0.65</f>
        <v>0</v>
      </c>
      <c r="D96" s="150"/>
      <c r="E96" s="150"/>
      <c r="F96" s="150"/>
      <c r="G96" s="79" t="s">
        <v>10</v>
      </c>
      <c r="H96" s="79"/>
      <c r="I96" s="79"/>
      <c r="J96" s="5"/>
    </row>
    <row r="97" spans="1:10" ht="12" customHeight="1" x14ac:dyDescent="0.25">
      <c r="A97" s="1"/>
      <c r="B97" s="6"/>
      <c r="C97" s="51"/>
      <c r="D97" s="51"/>
      <c r="E97" s="51"/>
      <c r="F97" s="51"/>
      <c r="G97" s="79"/>
      <c r="H97" s="79"/>
      <c r="I97" s="79"/>
      <c r="J97" s="5"/>
    </row>
    <row r="98" spans="1:10" ht="15" customHeight="1" x14ac:dyDescent="0.25">
      <c r="A98" s="1"/>
      <c r="B98" s="6" t="s">
        <v>315</v>
      </c>
      <c r="C98" s="150">
        <f>(C86+C96+(C89*0.65))</f>
        <v>0</v>
      </c>
      <c r="D98" s="150"/>
      <c r="E98" s="150"/>
      <c r="F98" s="150"/>
      <c r="G98" s="79" t="s">
        <v>322</v>
      </c>
      <c r="H98" s="79"/>
      <c r="I98" s="79"/>
      <c r="J98" s="5"/>
    </row>
    <row r="99" spans="1:10" ht="12" customHeight="1" x14ac:dyDescent="0.25">
      <c r="A99" s="1"/>
      <c r="B99" s="6"/>
      <c r="C99" s="51"/>
      <c r="D99" s="51"/>
      <c r="E99" s="51"/>
      <c r="F99" s="51"/>
      <c r="G99" s="79"/>
      <c r="H99" s="79"/>
      <c r="I99" s="79"/>
      <c r="J99" s="5"/>
    </row>
    <row r="100" spans="1:10" ht="15" customHeight="1" x14ac:dyDescent="0.25">
      <c r="B100" s="66" t="s">
        <v>333</v>
      </c>
      <c r="C100" s="150">
        <f>IFERROR(0.25*(C98-(2*C93))," ")</f>
        <v>0</v>
      </c>
      <c r="D100" s="150"/>
      <c r="E100" s="150"/>
      <c r="F100" s="150"/>
      <c r="G100" s="79" t="s">
        <v>349</v>
      </c>
      <c r="H100" s="79"/>
      <c r="I100" s="79"/>
      <c r="J100" s="5"/>
    </row>
    <row r="101" spans="1:10" ht="15" customHeight="1" x14ac:dyDescent="0.25">
      <c r="A101" s="1"/>
      <c r="B101" s="78" t="s">
        <v>334</v>
      </c>
      <c r="C101" s="150">
        <f>IFERROR(0.5*(C86-C93), " ")</f>
        <v>0</v>
      </c>
      <c r="D101" s="150"/>
      <c r="E101" s="150"/>
      <c r="F101" s="150"/>
      <c r="G101" s="79" t="s">
        <v>350</v>
      </c>
      <c r="H101" s="79"/>
      <c r="I101" s="79"/>
      <c r="J101" s="5"/>
    </row>
    <row r="102" spans="1:10" ht="12" customHeight="1" x14ac:dyDescent="0.25">
      <c r="A102" s="1"/>
      <c r="B102" s="6"/>
      <c r="C102" s="82"/>
      <c r="D102" s="82"/>
      <c r="E102" s="82"/>
      <c r="F102" s="78"/>
      <c r="G102" s="79"/>
      <c r="H102" s="79"/>
      <c r="I102" s="79"/>
      <c r="J102" s="5"/>
    </row>
    <row r="103" spans="1:10" ht="15" customHeight="1" x14ac:dyDescent="0.25">
      <c r="A103" s="1"/>
      <c r="B103" s="6" t="s">
        <v>7</v>
      </c>
      <c r="C103" s="150">
        <f>C87*0.175</f>
        <v>0</v>
      </c>
      <c r="D103" s="150"/>
      <c r="E103" s="150"/>
      <c r="F103" s="150"/>
      <c r="G103" s="79" t="s">
        <v>9</v>
      </c>
      <c r="H103" s="79"/>
      <c r="I103" s="79"/>
      <c r="J103" s="5"/>
    </row>
    <row r="104" spans="1:10" ht="12" customHeight="1" x14ac:dyDescent="0.25">
      <c r="A104" s="1"/>
      <c r="B104" s="6"/>
      <c r="C104" s="82"/>
      <c r="D104" s="82"/>
      <c r="E104" s="82"/>
      <c r="F104" s="78"/>
      <c r="G104" s="79"/>
      <c r="H104" s="79"/>
      <c r="I104" s="79"/>
      <c r="J104" s="5"/>
    </row>
    <row r="105" spans="1:10" ht="15" customHeight="1" x14ac:dyDescent="0.25">
      <c r="A105" s="1"/>
      <c r="B105" s="78" t="s">
        <v>323</v>
      </c>
      <c r="C105" s="154">
        <f>MIN(C100,C101)+C103</f>
        <v>0</v>
      </c>
      <c r="D105" s="154"/>
      <c r="E105" s="154"/>
      <c r="F105" s="154"/>
      <c r="G105" s="81" t="s">
        <v>8</v>
      </c>
      <c r="H105" s="81"/>
      <c r="I105" s="81"/>
      <c r="J105" s="1"/>
    </row>
    <row r="106" spans="1:10" x14ac:dyDescent="0.25">
      <c r="A106" s="1"/>
      <c r="B106" s="6"/>
      <c r="C106" s="82"/>
      <c r="D106" s="82"/>
      <c r="E106" s="82"/>
      <c r="F106" s="78"/>
      <c r="G106" s="81" t="s">
        <v>7</v>
      </c>
      <c r="H106" s="81"/>
      <c r="I106" s="81"/>
      <c r="J106" s="6"/>
    </row>
    <row r="107" spans="1:10" ht="6" customHeight="1" x14ac:dyDescent="0.25">
      <c r="A107" s="3"/>
      <c r="B107" s="17"/>
      <c r="C107" s="3"/>
      <c r="D107" s="3"/>
      <c r="E107" s="3"/>
      <c r="F107" s="3"/>
      <c r="G107" s="3"/>
      <c r="H107" s="3"/>
      <c r="I107" s="3"/>
      <c r="J107" s="2"/>
    </row>
    <row r="108" spans="1:10" x14ac:dyDescent="0.25">
      <c r="A108" s="61" t="s">
        <v>6</v>
      </c>
      <c r="B108" s="71"/>
      <c r="C108" s="4"/>
      <c r="D108" s="4"/>
      <c r="E108" s="4"/>
      <c r="F108" s="4"/>
      <c r="G108" s="4"/>
      <c r="H108" s="4"/>
      <c r="I108" s="4"/>
      <c r="J108" s="4"/>
    </row>
    <row r="109" spans="1:10" ht="282.75" customHeight="1" x14ac:dyDescent="0.25">
      <c r="A109" s="148" t="s">
        <v>344</v>
      </c>
      <c r="B109" s="149"/>
      <c r="C109" s="149"/>
      <c r="D109" s="149"/>
      <c r="E109" s="149"/>
      <c r="F109" s="149"/>
      <c r="G109" s="149"/>
      <c r="H109" s="149"/>
      <c r="I109" s="149"/>
      <c r="J109" s="149"/>
    </row>
    <row r="110" spans="1:10" x14ac:dyDescent="0.25">
      <c r="A110" s="86" t="s">
        <v>5</v>
      </c>
      <c r="B110" s="132"/>
      <c r="C110" s="132"/>
      <c r="D110" s="132"/>
      <c r="E110" s="132"/>
      <c r="F110" s="86" t="s">
        <v>4</v>
      </c>
      <c r="G110" s="159"/>
      <c r="H110" s="159"/>
      <c r="I110" s="159"/>
      <c r="J110" s="159"/>
    </row>
    <row r="111" spans="1:10" ht="6.75" customHeight="1" x14ac:dyDescent="0.25">
      <c r="A111" s="86"/>
      <c r="B111" s="87"/>
      <c r="C111" s="87"/>
      <c r="D111" s="87"/>
      <c r="E111" s="87"/>
      <c r="F111" s="86"/>
      <c r="G111" s="87"/>
      <c r="H111" s="87"/>
      <c r="I111" s="87"/>
      <c r="J111" s="87"/>
    </row>
    <row r="112" spans="1:10" ht="10.5" customHeight="1" x14ac:dyDescent="0.25">
      <c r="A112" s="86"/>
      <c r="B112" s="155"/>
      <c r="C112" s="155"/>
      <c r="D112" s="155"/>
      <c r="E112" s="155"/>
      <c r="F112" s="86"/>
      <c r="G112" s="157"/>
      <c r="H112" s="157"/>
      <c r="I112" s="157"/>
      <c r="J112" s="157"/>
    </row>
    <row r="113" spans="1:10" x14ac:dyDescent="0.25">
      <c r="A113" s="86" t="s">
        <v>3</v>
      </c>
      <c r="B113" s="156"/>
      <c r="C113" s="156"/>
      <c r="D113" s="156"/>
      <c r="E113" s="156"/>
      <c r="F113" s="86" t="s">
        <v>2</v>
      </c>
      <c r="G113" s="158"/>
      <c r="H113" s="158"/>
      <c r="I113" s="158"/>
      <c r="J113" s="158"/>
    </row>
    <row r="114" spans="1:10" ht="11.25" customHeight="1" x14ac:dyDescent="0.25">
      <c r="A114" s="3"/>
      <c r="B114" s="17"/>
      <c r="C114" s="3"/>
      <c r="D114" s="3"/>
      <c r="E114" s="3"/>
      <c r="F114" s="3"/>
      <c r="G114" s="23"/>
      <c r="H114" s="23"/>
      <c r="I114" s="23"/>
    </row>
    <row r="115" spans="1:10" ht="25.5" customHeight="1" x14ac:dyDescent="0.25">
      <c r="A115" s="151" t="s">
        <v>1</v>
      </c>
      <c r="B115" s="152"/>
      <c r="C115" s="152"/>
      <c r="D115" s="152"/>
      <c r="E115" s="152"/>
      <c r="F115" s="152"/>
      <c r="G115" s="152"/>
      <c r="H115" s="152"/>
      <c r="I115" s="152"/>
      <c r="J115" s="153"/>
    </row>
    <row r="116" spans="1:10" hidden="1" x14ac:dyDescent="0.25">
      <c r="A116" s="1"/>
      <c r="B116" s="1"/>
      <c r="C116" s="1"/>
      <c r="D116" s="1"/>
      <c r="E116" s="1"/>
      <c r="F116" s="1"/>
      <c r="G116" s="1"/>
      <c r="H116" s="1"/>
      <c r="I116" s="1"/>
      <c r="J116" s="1"/>
    </row>
    <row r="117" spans="1:10" hidden="1" x14ac:dyDescent="0.25">
      <c r="A117" s="1"/>
      <c r="B117" s="1"/>
      <c r="C117" s="1"/>
      <c r="D117" s="1"/>
      <c r="E117" s="1"/>
      <c r="F117" s="1"/>
      <c r="G117" s="1"/>
      <c r="H117" s="1"/>
      <c r="I117" s="1"/>
      <c r="J117" s="1"/>
    </row>
    <row r="234" spans="1:1" x14ac:dyDescent="0.25">
      <c r="A234" s="17" t="s">
        <v>934</v>
      </c>
    </row>
  </sheetData>
  <sheetProtection algorithmName="SHA-512" hashValue="UOpIhBHE8Yk0kRN0jMFioOVyEVRUbEShBHtYuuzxYR06RB4NQ7oOnBGch8d9Fa4ftF/Zbl8JhrESqadByf7gTg==" saltValue="E75d6fEMAYZFse1DpNzZ+w==" spinCount="100000" sheet="1" objects="1" scenarios="1"/>
  <dataConsolidate/>
  <mergeCells count="89">
    <mergeCell ref="A115:J115"/>
    <mergeCell ref="C105:F105"/>
    <mergeCell ref="C103:F103"/>
    <mergeCell ref="B112:E113"/>
    <mergeCell ref="G112:J113"/>
    <mergeCell ref="G110:J110"/>
    <mergeCell ref="B110:E110"/>
    <mergeCell ref="C87:F87"/>
    <mergeCell ref="A109:J109"/>
    <mergeCell ref="C100:F100"/>
    <mergeCell ref="C101:F101"/>
    <mergeCell ref="C91:F91"/>
    <mergeCell ref="C98:F98"/>
    <mergeCell ref="C96:F96"/>
    <mergeCell ref="C1:J2"/>
    <mergeCell ref="C93:F93"/>
    <mergeCell ref="B9:G9"/>
    <mergeCell ref="C90:F90"/>
    <mergeCell ref="C88:F88"/>
    <mergeCell ref="C89:F89"/>
    <mergeCell ref="C86:F86"/>
    <mergeCell ref="C23:I23"/>
    <mergeCell ref="C24:I24"/>
    <mergeCell ref="C25:I25"/>
    <mergeCell ref="G28:I28"/>
    <mergeCell ref="C8:F8"/>
    <mergeCell ref="B5:I5"/>
    <mergeCell ref="B6:I6"/>
    <mergeCell ref="G8:I8"/>
    <mergeCell ref="B10:I10"/>
    <mergeCell ref="B11:I11"/>
    <mergeCell ref="C13:I13"/>
    <mergeCell ref="C14:I14"/>
    <mergeCell ref="C15:E15"/>
    <mergeCell ref="C17:I17"/>
    <mergeCell ref="C18:I18"/>
    <mergeCell ref="C19:E19"/>
    <mergeCell ref="G15:H15"/>
    <mergeCell ref="G19:H19"/>
    <mergeCell ref="C21:E21"/>
    <mergeCell ref="C22:E22"/>
    <mergeCell ref="G22:I22"/>
    <mergeCell ref="B32:I32"/>
    <mergeCell ref="B33:I33"/>
    <mergeCell ref="F35:I35"/>
    <mergeCell ref="F37:I37"/>
    <mergeCell ref="C41:E41"/>
    <mergeCell ref="C42:E42"/>
    <mergeCell ref="G50:I50"/>
    <mergeCell ref="G48:I48"/>
    <mergeCell ref="G46:I46"/>
    <mergeCell ref="G45:I45"/>
    <mergeCell ref="G44:I44"/>
    <mergeCell ref="C68:E68"/>
    <mergeCell ref="C69:E69"/>
    <mergeCell ref="C70:E70"/>
    <mergeCell ref="C71:E71"/>
    <mergeCell ref="C62:E62"/>
    <mergeCell ref="C63:E63"/>
    <mergeCell ref="C64:E64"/>
    <mergeCell ref="C65:E65"/>
    <mergeCell ref="C66:E66"/>
    <mergeCell ref="F62:H62"/>
    <mergeCell ref="F63:H63"/>
    <mergeCell ref="F64:H64"/>
    <mergeCell ref="F65:H65"/>
    <mergeCell ref="F66:H66"/>
    <mergeCell ref="F77:H77"/>
    <mergeCell ref="F78:H78"/>
    <mergeCell ref="F67:H67"/>
    <mergeCell ref="F68:H68"/>
    <mergeCell ref="F69:H69"/>
    <mergeCell ref="F70:H70"/>
    <mergeCell ref="C79:E79"/>
    <mergeCell ref="C67:E67"/>
    <mergeCell ref="F82:H82"/>
    <mergeCell ref="F72:H72"/>
    <mergeCell ref="F71:H71"/>
    <mergeCell ref="C76:E76"/>
    <mergeCell ref="C77:E77"/>
    <mergeCell ref="C78:E78"/>
    <mergeCell ref="F79:H79"/>
    <mergeCell ref="C81:E81"/>
    <mergeCell ref="C80:E80"/>
    <mergeCell ref="F80:H80"/>
    <mergeCell ref="F81:H81"/>
    <mergeCell ref="C82:E82"/>
    <mergeCell ref="C72:E72"/>
    <mergeCell ref="F76:H76"/>
  </mergeCells>
  <dataValidations xWindow="615" yWindow="786" count="2">
    <dataValidation type="decimal" allowBlank="1" showInputMessage="1" showErrorMessage="1" sqref="B39" xr:uid="{00000000-0002-0000-0100-000000000000}">
      <formula1>0</formula1>
      <formula2>500</formula2>
    </dataValidation>
    <dataValidation type="whole" allowBlank="1" showInputMessage="1" showErrorMessage="1" sqref="C41:C42" xr:uid="{00000000-0002-0000-0100-000001000000}">
      <formula1>0</formula1>
      <formula2>100</formula2>
    </dataValidation>
  </dataValidations>
  <pageMargins left="0.3" right="0.3" top="0.45" bottom="0.4" header="0" footer="0"/>
  <pageSetup scale="99" orientation="portrait" r:id="rId1"/>
  <headerFooter>
    <oddFooter>&amp;CPage &amp;P of &amp;N</oddFooter>
  </headerFooter>
  <rowBreaks count="2" manualBreakCount="2">
    <brk id="51" max="16383" man="1"/>
    <brk id="83" max="16383" man="1"/>
  </rowBreaks>
  <drawing r:id="rId2"/>
  <extLst>
    <ext xmlns:x14="http://schemas.microsoft.com/office/spreadsheetml/2009/9/main" uri="{CCE6A557-97BC-4b89-ADB6-D9C93CAAB3DF}">
      <x14:dataValidations xmlns:xm="http://schemas.microsoft.com/office/excel/2006/main" xWindow="615" yWindow="786" count="10">
        <x14:dataValidation type="list" allowBlank="1" showInputMessage="1" showErrorMessage="1" xr:uid="{00000000-0002-0000-0100-000003000000}">
          <x14:formula1>
            <xm:f>'Telefilm Codes'!$J$18:$J$30</xm:f>
          </x14:formula1>
          <xm:sqref>G19</xm:sqref>
        </x14:dataValidation>
        <x14:dataValidation type="list" allowBlank="1" showInputMessage="1" showErrorMessage="1" xr:uid="{00000000-0002-0000-0100-000004000000}">
          <x14:formula1>
            <xm:f>'Telefilm Codes'!$J$3:$J$4</xm:f>
          </x14:formula1>
          <xm:sqref>G28 G50 G44:G46</xm:sqref>
        </x14:dataValidation>
        <x14:dataValidation type="list" allowBlank="1" showInputMessage="1" showErrorMessage="1" xr:uid="{00000000-0002-0000-0100-000005000000}">
          <x14:formula1>
            <xm:f>'Telefilm Codes'!$H$18:$H$27</xm:f>
          </x14:formula1>
          <xm:sqref>B35</xm:sqref>
        </x14:dataValidation>
        <x14:dataValidation type="list" allowBlank="1" showInputMessage="1" showErrorMessage="1" xr:uid="{00000000-0002-0000-0100-000006000000}">
          <x14:formula1>
            <xm:f>'Telefilm Codes'!$F$18:$F$25</xm:f>
          </x14:formula1>
          <xm:sqref>B37</xm:sqref>
        </x14:dataValidation>
        <x14:dataValidation type="list" allowBlank="1" showInputMessage="1" showErrorMessage="1" xr:uid="{00000000-0002-0000-0100-000007000000}">
          <x14:formula1>
            <xm:f>'Telefilm Codes'!$H$3:$H$11</xm:f>
          </x14:formula1>
          <xm:sqref>B66:B71</xm:sqref>
        </x14:dataValidation>
        <x14:dataValidation type="list" allowBlank="1" showInputMessage="1" showErrorMessage="1" xr:uid="{00000000-0002-0000-0100-000008000000}">
          <x14:formula1>
            <xm:f>'Telefilm Codes'!$F$3:$F$8</xm:f>
          </x14:formula1>
          <xm:sqref>A77:A82</xm:sqref>
        </x14:dataValidation>
        <x14:dataValidation type="list" allowBlank="1" showInputMessage="1" showErrorMessage="1" xr:uid="{00000000-0002-0000-0100-000009000000}">
          <x14:formula1>
            <xm:f>'Telefilm Codes'!$J$8:$J$9</xm:f>
          </x14:formula1>
          <xm:sqref>C21</xm:sqref>
        </x14:dataValidation>
        <x14:dataValidation type="list" allowBlank="1" showErrorMessage="1" xr:uid="{CBF8B926-44C8-4099-B569-6258A89A0B9F}">
          <x14:formula1>
            <xm:f>'Telefilm Codes'!$M$3:$M$33</xm:f>
          </x14:formula1>
          <xm:sqref>C55:C58 G55:G58</xm:sqref>
        </x14:dataValidation>
        <x14:dataValidation type="list" allowBlank="1" showErrorMessage="1" xr:uid="{A1B8755D-7851-469F-B5E5-8BA84BBBD3FC}">
          <x14:formula1>
            <xm:f>'Telefilm Codes'!$O$3:$O$14</xm:f>
          </x14:formula1>
          <xm:sqref>D55:D58 H55:H58</xm:sqref>
        </x14:dataValidation>
        <x14:dataValidation type="list" allowBlank="1" showErrorMessage="1" xr:uid="{AC249346-26D6-4710-8524-88AEA9438472}">
          <x14:formula1>
            <xm:f>'Telefilm Codes'!$Q$3:$Q$13</xm:f>
          </x14:formula1>
          <xm:sqref>I55:I58 E55:E58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X869"/>
  <sheetViews>
    <sheetView workbookViewId="0">
      <selection activeCell="Z15" sqref="Z15"/>
    </sheetView>
  </sheetViews>
  <sheetFormatPr defaultColWidth="9.140625" defaultRowHeight="15" x14ac:dyDescent="0.25"/>
  <cols>
    <col min="1" max="1" width="1.42578125" customWidth="1"/>
    <col min="2" max="2" width="7.85546875" style="97" customWidth="1"/>
    <col min="3" max="3" width="56.7109375" style="41" customWidth="1"/>
    <col min="4" max="4" width="9.140625" style="41" hidden="1" customWidth="1"/>
    <col min="5" max="5" width="9.140625" hidden="1" customWidth="1"/>
    <col min="6" max="6" width="30.7109375" style="41" hidden="1" customWidth="1"/>
    <col min="7" max="7" width="9.140625" style="41" hidden="1" customWidth="1"/>
    <col min="8" max="8" width="23.7109375" style="41" hidden="1" customWidth="1"/>
    <col min="9" max="9" width="9.140625" style="41" hidden="1" customWidth="1"/>
    <col min="10" max="10" width="9.42578125" style="41" hidden="1" customWidth="1"/>
    <col min="11" max="11" width="18.7109375" style="41" hidden="1" customWidth="1"/>
    <col min="12" max="12" width="8.85546875" style="41" hidden="1" customWidth="1"/>
    <col min="13" max="13" width="4.28515625" hidden="1" customWidth="1"/>
    <col min="14" max="14" width="4.42578125" hidden="1" customWidth="1"/>
    <col min="15" max="15" width="10.5703125" hidden="1" customWidth="1"/>
    <col min="16" max="16" width="4.42578125" hidden="1" customWidth="1"/>
    <col min="17" max="17" width="5" hidden="1" customWidth="1"/>
    <col min="18" max="22" width="9.140625" hidden="1" customWidth="1"/>
    <col min="23" max="24" width="5" hidden="1" customWidth="1"/>
  </cols>
  <sheetData>
    <row r="1" spans="1:17" ht="36" customHeight="1" x14ac:dyDescent="0.25">
      <c r="B1" s="40" t="s">
        <v>332</v>
      </c>
      <c r="C1" s="40" t="s">
        <v>73</v>
      </c>
    </row>
    <row r="2" spans="1:17" x14ac:dyDescent="0.25">
      <c r="A2" s="98" t="s">
        <v>386</v>
      </c>
      <c r="B2" s="98"/>
      <c r="C2" s="98"/>
      <c r="F2" s="42" t="s">
        <v>74</v>
      </c>
      <c r="H2" s="42" t="s">
        <v>75</v>
      </c>
      <c r="J2" s="42" t="s">
        <v>76</v>
      </c>
      <c r="K2"/>
      <c r="L2"/>
      <c r="M2" s="42" t="s">
        <v>364</v>
      </c>
      <c r="O2" s="42" t="s">
        <v>365</v>
      </c>
      <c r="Q2" s="42" t="s">
        <v>366</v>
      </c>
    </row>
    <row r="3" spans="1:17" x14ac:dyDescent="0.25">
      <c r="B3" s="97">
        <v>101</v>
      </c>
      <c r="C3" s="41" t="s">
        <v>416</v>
      </c>
      <c r="F3" s="41" t="s">
        <v>77</v>
      </c>
      <c r="H3" s="41" t="s">
        <v>25</v>
      </c>
      <c r="J3" s="41" t="s">
        <v>78</v>
      </c>
      <c r="K3"/>
      <c r="L3"/>
      <c r="M3" s="93">
        <v>1</v>
      </c>
      <c r="N3" s="41"/>
      <c r="O3" s="93" t="s">
        <v>367</v>
      </c>
      <c r="P3" s="41"/>
      <c r="Q3" s="93">
        <v>2020</v>
      </c>
    </row>
    <row r="4" spans="1:17" x14ac:dyDescent="0.25">
      <c r="B4" s="97">
        <v>195</v>
      </c>
      <c r="C4" s="41" t="s">
        <v>417</v>
      </c>
      <c r="F4" s="41" t="s">
        <v>80</v>
      </c>
      <c r="H4" s="41" t="s">
        <v>81</v>
      </c>
      <c r="J4" s="41" t="s">
        <v>82</v>
      </c>
      <c r="K4"/>
      <c r="L4"/>
      <c r="M4" s="93">
        <v>2</v>
      </c>
      <c r="N4" s="41"/>
      <c r="O4" s="93" t="s">
        <v>368</v>
      </c>
      <c r="P4" s="41"/>
      <c r="Q4" s="93">
        <v>2021</v>
      </c>
    </row>
    <row r="5" spans="1:17" x14ac:dyDescent="0.25">
      <c r="A5" s="98" t="s">
        <v>387</v>
      </c>
      <c r="B5" s="98"/>
      <c r="C5" s="98"/>
      <c r="F5" s="41" t="s">
        <v>84</v>
      </c>
      <c r="H5" s="41" t="s">
        <v>331</v>
      </c>
      <c r="J5" s="41" t="s">
        <v>83</v>
      </c>
      <c r="K5"/>
      <c r="L5"/>
      <c r="M5" s="93">
        <v>3</v>
      </c>
      <c r="N5" s="41"/>
      <c r="O5" s="93" t="s">
        <v>369</v>
      </c>
      <c r="P5" s="41"/>
      <c r="Q5" s="93">
        <v>2022</v>
      </c>
    </row>
    <row r="6" spans="1:17" x14ac:dyDescent="0.25">
      <c r="B6" s="97">
        <v>200.99999999999997</v>
      </c>
      <c r="C6" s="41" t="s">
        <v>418</v>
      </c>
      <c r="F6" s="41" t="s">
        <v>328</v>
      </c>
      <c r="H6" s="41" t="s">
        <v>85</v>
      </c>
      <c r="K6"/>
      <c r="L6"/>
      <c r="M6" s="93">
        <v>4</v>
      </c>
      <c r="N6" s="41"/>
      <c r="O6" s="93" t="s">
        <v>370</v>
      </c>
      <c r="P6" s="41"/>
      <c r="Q6" s="93">
        <v>2023</v>
      </c>
    </row>
    <row r="7" spans="1:17" x14ac:dyDescent="0.25">
      <c r="B7" s="97">
        <v>204.99999999999997</v>
      </c>
      <c r="C7" s="41" t="s">
        <v>419</v>
      </c>
      <c r="F7" s="41" t="s">
        <v>329</v>
      </c>
      <c r="H7" s="41" t="s">
        <v>86</v>
      </c>
      <c r="J7" s="42" t="s">
        <v>56</v>
      </c>
      <c r="K7"/>
      <c r="L7"/>
      <c r="M7" s="93">
        <v>5</v>
      </c>
      <c r="N7" s="41"/>
      <c r="O7" s="93" t="s">
        <v>371</v>
      </c>
      <c r="P7" s="41"/>
      <c r="Q7" s="93">
        <v>2024</v>
      </c>
    </row>
    <row r="8" spans="1:17" x14ac:dyDescent="0.25">
      <c r="B8" s="97">
        <v>215</v>
      </c>
      <c r="C8" s="41" t="s">
        <v>420</v>
      </c>
      <c r="F8" s="41" t="s">
        <v>330</v>
      </c>
      <c r="H8" s="41" t="s">
        <v>87</v>
      </c>
      <c r="J8" s="41" t="s">
        <v>91</v>
      </c>
      <c r="K8"/>
      <c r="L8"/>
      <c r="M8" s="93">
        <v>6</v>
      </c>
      <c r="N8" s="41"/>
      <c r="O8" s="93" t="s">
        <v>372</v>
      </c>
      <c r="P8" s="41"/>
      <c r="Q8" s="93">
        <v>2025</v>
      </c>
    </row>
    <row r="9" spans="1:17" x14ac:dyDescent="0.25">
      <c r="B9" s="97">
        <v>220.00000000000003</v>
      </c>
      <c r="C9" s="41" t="s">
        <v>421</v>
      </c>
      <c r="H9" s="41" t="s">
        <v>89</v>
      </c>
      <c r="J9" s="41" t="s">
        <v>92</v>
      </c>
      <c r="K9"/>
      <c r="L9"/>
      <c r="M9" s="93">
        <v>7</v>
      </c>
      <c r="N9" s="41"/>
      <c r="O9" s="93" t="s">
        <v>373</v>
      </c>
      <c r="P9" s="41"/>
      <c r="Q9" s="93">
        <v>2026</v>
      </c>
    </row>
    <row r="10" spans="1:17" x14ac:dyDescent="0.25">
      <c r="B10" s="97">
        <v>221</v>
      </c>
      <c r="C10" s="41" t="s">
        <v>422</v>
      </c>
      <c r="H10" s="41" t="s">
        <v>326</v>
      </c>
      <c r="K10"/>
      <c r="L10"/>
      <c r="M10" s="93">
        <v>8</v>
      </c>
      <c r="N10" s="41"/>
      <c r="O10" s="93" t="s">
        <v>374</v>
      </c>
      <c r="P10" s="41"/>
      <c r="Q10" s="93">
        <v>2027</v>
      </c>
    </row>
    <row r="11" spans="1:17" x14ac:dyDescent="0.25">
      <c r="B11" s="97">
        <v>225</v>
      </c>
      <c r="C11" s="41" t="s">
        <v>423</v>
      </c>
      <c r="H11" s="41" t="s">
        <v>125</v>
      </c>
      <c r="K11"/>
      <c r="L11"/>
      <c r="M11" s="93">
        <v>9</v>
      </c>
      <c r="N11" s="41"/>
      <c r="O11" s="93" t="s">
        <v>375</v>
      </c>
      <c r="P11" s="41"/>
      <c r="Q11" s="93">
        <v>2028</v>
      </c>
    </row>
    <row r="12" spans="1:17" x14ac:dyDescent="0.25">
      <c r="B12" s="97">
        <v>227</v>
      </c>
      <c r="C12" s="41" t="s">
        <v>424</v>
      </c>
      <c r="K12"/>
      <c r="L12"/>
      <c r="M12" s="93">
        <v>10</v>
      </c>
      <c r="N12" s="41"/>
      <c r="O12" s="93" t="s">
        <v>376</v>
      </c>
      <c r="P12" s="41"/>
      <c r="Q12" s="93">
        <v>2029</v>
      </c>
    </row>
    <row r="13" spans="1:17" x14ac:dyDescent="0.25">
      <c r="B13" s="97">
        <v>227.99999999999997</v>
      </c>
      <c r="C13" s="41" t="s">
        <v>425</v>
      </c>
      <c r="K13"/>
      <c r="L13"/>
      <c r="M13" s="93">
        <v>11</v>
      </c>
      <c r="N13" s="41"/>
      <c r="O13" s="93" t="s">
        <v>377</v>
      </c>
      <c r="P13" s="41"/>
      <c r="Q13" s="93">
        <v>2030</v>
      </c>
    </row>
    <row r="14" spans="1:17" x14ac:dyDescent="0.25">
      <c r="B14" s="97">
        <v>229.99999999999997</v>
      </c>
      <c r="C14" s="41" t="s">
        <v>90</v>
      </c>
      <c r="K14"/>
      <c r="L14"/>
      <c r="M14" s="93">
        <v>12</v>
      </c>
      <c r="N14" s="41"/>
      <c r="O14" s="93" t="s">
        <v>378</v>
      </c>
      <c r="P14" s="41"/>
      <c r="Q14" s="41"/>
    </row>
    <row r="15" spans="1:17" x14ac:dyDescent="0.25">
      <c r="B15" s="97">
        <v>235</v>
      </c>
      <c r="C15" s="41" t="s">
        <v>426</v>
      </c>
      <c r="M15" s="93">
        <v>13</v>
      </c>
      <c r="N15" s="41"/>
      <c r="O15" s="93"/>
      <c r="P15" s="41"/>
      <c r="Q15" s="41"/>
    </row>
    <row r="16" spans="1:17" x14ac:dyDescent="0.25">
      <c r="B16" s="97">
        <v>260</v>
      </c>
      <c r="C16" s="41" t="s">
        <v>93</v>
      </c>
      <c r="M16" s="93">
        <v>14</v>
      </c>
      <c r="N16" s="41"/>
      <c r="O16" s="41"/>
      <c r="P16" s="41"/>
      <c r="Q16" s="41"/>
    </row>
    <row r="17" spans="1:17" x14ac:dyDescent="0.25">
      <c r="B17" s="97">
        <v>265</v>
      </c>
      <c r="C17" s="41" t="s">
        <v>427</v>
      </c>
      <c r="F17" s="42" t="s">
        <v>44</v>
      </c>
      <c r="H17" s="42" t="s">
        <v>45</v>
      </c>
      <c r="J17" s="42" t="s">
        <v>95</v>
      </c>
      <c r="K17" s="42"/>
      <c r="M17" s="93">
        <v>15</v>
      </c>
      <c r="N17" s="41"/>
      <c r="O17" s="41"/>
      <c r="P17" s="41"/>
      <c r="Q17" s="41"/>
    </row>
    <row r="18" spans="1:17" x14ac:dyDescent="0.25">
      <c r="B18" s="97">
        <v>290</v>
      </c>
      <c r="C18" s="41" t="s">
        <v>428</v>
      </c>
      <c r="F18" s="43" t="s">
        <v>97</v>
      </c>
      <c r="H18" s="43" t="s">
        <v>98</v>
      </c>
      <c r="I18" s="43"/>
      <c r="J18" s="41" t="s">
        <v>99</v>
      </c>
      <c r="K18" s="41" t="s">
        <v>100</v>
      </c>
      <c r="M18" s="93">
        <v>16</v>
      </c>
      <c r="N18" s="41"/>
      <c r="O18" s="41"/>
      <c r="P18" s="41"/>
      <c r="Q18" s="41"/>
    </row>
    <row r="19" spans="1:17" x14ac:dyDescent="0.25">
      <c r="B19" s="97">
        <v>293</v>
      </c>
      <c r="C19" s="41" t="s">
        <v>429</v>
      </c>
      <c r="F19" s="43" t="s">
        <v>101</v>
      </c>
      <c r="H19" s="43" t="s">
        <v>102</v>
      </c>
      <c r="I19" s="43"/>
      <c r="J19" s="41" t="s">
        <v>103</v>
      </c>
      <c r="K19" s="41" t="s">
        <v>104</v>
      </c>
      <c r="M19" s="93">
        <v>17</v>
      </c>
      <c r="N19" s="41"/>
      <c r="O19" s="41"/>
      <c r="P19" s="41"/>
      <c r="Q19" s="41"/>
    </row>
    <row r="20" spans="1:17" x14ac:dyDescent="0.25">
      <c r="B20" s="97">
        <v>295</v>
      </c>
      <c r="C20" s="41" t="s">
        <v>417</v>
      </c>
      <c r="F20" s="43" t="s">
        <v>105</v>
      </c>
      <c r="H20" s="43" t="s">
        <v>106</v>
      </c>
      <c r="I20" s="43"/>
      <c r="J20" s="41" t="s">
        <v>107</v>
      </c>
      <c r="K20" s="41" t="s">
        <v>108</v>
      </c>
      <c r="M20" s="93">
        <v>18</v>
      </c>
      <c r="N20" s="41"/>
      <c r="O20" s="41"/>
      <c r="P20" s="41"/>
      <c r="Q20" s="41"/>
    </row>
    <row r="21" spans="1:17" x14ac:dyDescent="0.25">
      <c r="A21" s="98" t="s">
        <v>96</v>
      </c>
      <c r="B21" s="98"/>
      <c r="C21" s="98"/>
      <c r="F21" s="43" t="s">
        <v>109</v>
      </c>
      <c r="H21" s="43" t="s">
        <v>110</v>
      </c>
      <c r="I21" s="43"/>
      <c r="J21" s="41" t="s">
        <v>111</v>
      </c>
      <c r="K21" s="41" t="s">
        <v>112</v>
      </c>
      <c r="M21" s="93">
        <v>19</v>
      </c>
      <c r="N21" s="41"/>
      <c r="O21" s="41"/>
      <c r="P21" s="41"/>
      <c r="Q21" s="41"/>
    </row>
    <row r="22" spans="1:17" x14ac:dyDescent="0.25">
      <c r="B22" s="97">
        <v>301</v>
      </c>
      <c r="C22" s="41" t="s">
        <v>430</v>
      </c>
      <c r="F22" s="43" t="s">
        <v>113</v>
      </c>
      <c r="H22" s="43" t="s">
        <v>114</v>
      </c>
      <c r="I22" s="43"/>
      <c r="J22" s="41" t="s">
        <v>115</v>
      </c>
      <c r="K22" s="41" t="s">
        <v>116</v>
      </c>
      <c r="M22" s="93">
        <v>20</v>
      </c>
      <c r="N22" s="41"/>
      <c r="O22" s="41"/>
      <c r="P22" s="41"/>
      <c r="Q22" s="41"/>
    </row>
    <row r="23" spans="1:17" x14ac:dyDescent="0.25">
      <c r="B23" s="97">
        <v>302</v>
      </c>
      <c r="C23" s="41" t="s">
        <v>431</v>
      </c>
      <c r="F23" s="43" t="s">
        <v>117</v>
      </c>
      <c r="H23" s="43" t="s">
        <v>118</v>
      </c>
      <c r="I23" s="43"/>
      <c r="J23" s="41" t="s">
        <v>119</v>
      </c>
      <c r="K23" s="41" t="s">
        <v>120</v>
      </c>
      <c r="M23" s="93">
        <v>21</v>
      </c>
      <c r="N23" s="41"/>
      <c r="O23" s="41"/>
      <c r="P23" s="41"/>
      <c r="Q23" s="41"/>
    </row>
    <row r="24" spans="1:17" x14ac:dyDescent="0.25">
      <c r="B24" s="97">
        <v>303</v>
      </c>
      <c r="C24" s="41" t="s">
        <v>432</v>
      </c>
      <c r="F24" s="43" t="s">
        <v>121</v>
      </c>
      <c r="H24" s="43" t="s">
        <v>122</v>
      </c>
      <c r="I24" s="43"/>
      <c r="J24" s="41" t="s">
        <v>123</v>
      </c>
      <c r="K24" s="41" t="s">
        <v>124</v>
      </c>
      <c r="M24" s="93">
        <v>22</v>
      </c>
      <c r="N24" s="41"/>
      <c r="O24" s="41"/>
      <c r="P24" s="41"/>
      <c r="Q24" s="41"/>
    </row>
    <row r="25" spans="1:17" x14ac:dyDescent="0.25">
      <c r="B25" s="97">
        <v>305</v>
      </c>
      <c r="C25" s="41" t="s">
        <v>419</v>
      </c>
      <c r="F25" s="43" t="s">
        <v>125</v>
      </c>
      <c r="G25" s="43"/>
      <c r="H25" s="43" t="s">
        <v>126</v>
      </c>
      <c r="I25" s="43"/>
      <c r="J25" s="41" t="s">
        <v>127</v>
      </c>
      <c r="K25" s="41" t="s">
        <v>128</v>
      </c>
      <c r="M25" s="93">
        <v>23</v>
      </c>
      <c r="N25" s="41"/>
      <c r="O25" s="41"/>
      <c r="P25" s="41"/>
      <c r="Q25" s="41"/>
    </row>
    <row r="26" spans="1:17" x14ac:dyDescent="0.25">
      <c r="B26" s="97">
        <v>306</v>
      </c>
      <c r="C26" s="41" t="s">
        <v>433</v>
      </c>
      <c r="H26" s="43" t="s">
        <v>129</v>
      </c>
      <c r="J26" s="41" t="s">
        <v>130</v>
      </c>
      <c r="K26" s="41" t="s">
        <v>131</v>
      </c>
      <c r="M26" s="93">
        <v>24</v>
      </c>
      <c r="N26" s="41"/>
      <c r="O26" s="41"/>
      <c r="P26" s="41"/>
      <c r="Q26" s="41"/>
    </row>
    <row r="27" spans="1:17" x14ac:dyDescent="0.25">
      <c r="B27" s="97">
        <v>307</v>
      </c>
      <c r="C27" s="41" t="s">
        <v>434</v>
      </c>
      <c r="H27" s="43" t="s">
        <v>125</v>
      </c>
      <c r="J27" s="41" t="s">
        <v>132</v>
      </c>
      <c r="K27" s="41" t="s">
        <v>133</v>
      </c>
      <c r="M27" s="93">
        <v>25</v>
      </c>
      <c r="N27" s="41"/>
      <c r="O27" s="41"/>
      <c r="P27" s="41"/>
      <c r="Q27" s="41"/>
    </row>
    <row r="28" spans="1:17" x14ac:dyDescent="0.25">
      <c r="B28" s="97">
        <v>308</v>
      </c>
      <c r="C28" s="41" t="s">
        <v>435</v>
      </c>
      <c r="J28" s="41" t="s">
        <v>134</v>
      </c>
      <c r="K28" s="41" t="s">
        <v>135</v>
      </c>
      <c r="M28" s="93">
        <v>26</v>
      </c>
      <c r="N28" s="41"/>
      <c r="O28" s="41"/>
      <c r="P28" s="41"/>
      <c r="Q28" s="41"/>
    </row>
    <row r="29" spans="1:17" x14ac:dyDescent="0.25">
      <c r="B29" s="97">
        <v>325</v>
      </c>
      <c r="C29" s="41" t="s">
        <v>436</v>
      </c>
      <c r="J29" s="41" t="s">
        <v>136</v>
      </c>
      <c r="K29" s="41" t="s">
        <v>137</v>
      </c>
      <c r="M29" s="93">
        <v>27</v>
      </c>
      <c r="N29" s="41"/>
      <c r="O29" s="41"/>
      <c r="P29" s="41"/>
      <c r="Q29" s="41"/>
    </row>
    <row r="30" spans="1:17" x14ac:dyDescent="0.25">
      <c r="B30" s="97">
        <v>350</v>
      </c>
      <c r="C30" s="41" t="s">
        <v>437</v>
      </c>
      <c r="J30" s="41" t="s">
        <v>138</v>
      </c>
      <c r="K30" s="41" t="s">
        <v>139</v>
      </c>
      <c r="M30" s="93">
        <v>28</v>
      </c>
      <c r="N30" s="41"/>
      <c r="O30" s="41"/>
      <c r="P30" s="41"/>
      <c r="Q30" s="41"/>
    </row>
    <row r="31" spans="1:17" x14ac:dyDescent="0.25">
      <c r="B31" s="97">
        <v>360</v>
      </c>
      <c r="C31" s="41" t="s">
        <v>438</v>
      </c>
      <c r="M31" s="93">
        <v>29</v>
      </c>
      <c r="N31" s="41"/>
      <c r="O31" s="41"/>
      <c r="P31" s="41"/>
      <c r="Q31" s="41"/>
    </row>
    <row r="32" spans="1:17" x14ac:dyDescent="0.25">
      <c r="B32" s="97">
        <v>365</v>
      </c>
      <c r="C32" s="41" t="s">
        <v>427</v>
      </c>
      <c r="M32" s="93">
        <v>30</v>
      </c>
      <c r="N32" s="41"/>
      <c r="O32" s="41"/>
      <c r="P32" s="41"/>
      <c r="Q32" s="41"/>
    </row>
    <row r="33" spans="1:17" x14ac:dyDescent="0.25">
      <c r="B33" s="97">
        <v>370</v>
      </c>
      <c r="C33" s="41" t="s">
        <v>439</v>
      </c>
      <c r="M33" s="93">
        <v>31</v>
      </c>
      <c r="N33" s="41"/>
      <c r="O33" s="41"/>
      <c r="P33" s="41"/>
      <c r="Q33" s="41"/>
    </row>
    <row r="34" spans="1:17" x14ac:dyDescent="0.25">
      <c r="B34" s="97">
        <v>390</v>
      </c>
      <c r="C34" s="41" t="s">
        <v>428</v>
      </c>
    </row>
    <row r="35" spans="1:17" x14ac:dyDescent="0.25">
      <c r="B35" s="97">
        <v>395</v>
      </c>
      <c r="C35" s="41" t="s">
        <v>417</v>
      </c>
    </row>
    <row r="36" spans="1:17" x14ac:dyDescent="0.25">
      <c r="A36" s="98" t="s">
        <v>388</v>
      </c>
      <c r="B36" s="98"/>
      <c r="C36" s="98"/>
    </row>
    <row r="37" spans="1:17" x14ac:dyDescent="0.25">
      <c r="B37" s="97">
        <v>401</v>
      </c>
      <c r="C37" s="41" t="s">
        <v>440</v>
      </c>
    </row>
    <row r="38" spans="1:17" x14ac:dyDescent="0.25">
      <c r="B38" s="97">
        <v>405</v>
      </c>
      <c r="C38" s="41" t="s">
        <v>441</v>
      </c>
    </row>
    <row r="39" spans="1:17" x14ac:dyDescent="0.25">
      <c r="B39" s="97">
        <v>407</v>
      </c>
      <c r="C39" s="41" t="s">
        <v>442</v>
      </c>
    </row>
    <row r="40" spans="1:17" x14ac:dyDescent="0.25">
      <c r="B40" s="97">
        <v>408</v>
      </c>
      <c r="C40" s="41" t="s">
        <v>443</v>
      </c>
    </row>
    <row r="41" spans="1:17" x14ac:dyDescent="0.25">
      <c r="B41" s="97">
        <v>409.99999999999994</v>
      </c>
      <c r="C41" s="41" t="s">
        <v>444</v>
      </c>
    </row>
    <row r="42" spans="1:17" x14ac:dyDescent="0.25">
      <c r="B42" s="97">
        <v>415.00000000000006</v>
      </c>
      <c r="C42" s="41" t="s">
        <v>445</v>
      </c>
    </row>
    <row r="43" spans="1:17" x14ac:dyDescent="0.25">
      <c r="B43" s="97">
        <v>416</v>
      </c>
      <c r="C43" s="41" t="s">
        <v>446</v>
      </c>
    </row>
    <row r="44" spans="1:17" x14ac:dyDescent="0.25">
      <c r="B44" s="97">
        <v>425</v>
      </c>
      <c r="C44" s="41" t="s">
        <v>447</v>
      </c>
    </row>
    <row r="45" spans="1:17" x14ac:dyDescent="0.25">
      <c r="B45" s="97">
        <v>459.99999999999994</v>
      </c>
      <c r="C45" s="41" t="s">
        <v>438</v>
      </c>
    </row>
    <row r="46" spans="1:17" x14ac:dyDescent="0.25">
      <c r="B46" s="97">
        <v>465.00000000000006</v>
      </c>
      <c r="C46" s="41" t="s">
        <v>427</v>
      </c>
    </row>
    <row r="47" spans="1:17" x14ac:dyDescent="0.25">
      <c r="B47" s="97">
        <v>470</v>
      </c>
      <c r="C47" s="41" t="s">
        <v>448</v>
      </c>
    </row>
    <row r="48" spans="1:17" x14ac:dyDescent="0.25">
      <c r="B48" s="97">
        <v>490.00000000000006</v>
      </c>
      <c r="C48" s="41" t="s">
        <v>428</v>
      </c>
    </row>
    <row r="49" spans="1:3" x14ac:dyDescent="0.25">
      <c r="B49" s="97">
        <v>493</v>
      </c>
      <c r="C49" s="41" t="s">
        <v>429</v>
      </c>
    </row>
    <row r="50" spans="1:3" x14ac:dyDescent="0.25">
      <c r="B50" s="97">
        <v>495</v>
      </c>
      <c r="C50" s="41" t="s">
        <v>417</v>
      </c>
    </row>
    <row r="51" spans="1:3" x14ac:dyDescent="0.25">
      <c r="A51" s="98" t="s">
        <v>389</v>
      </c>
      <c r="B51" s="98"/>
      <c r="C51" s="98"/>
    </row>
    <row r="52" spans="1:3" x14ac:dyDescent="0.25">
      <c r="B52" s="97">
        <v>501</v>
      </c>
      <c r="C52" s="41" t="s">
        <v>140</v>
      </c>
    </row>
    <row r="53" spans="1:3" x14ac:dyDescent="0.25">
      <c r="B53" s="97">
        <v>501.99999999999994</v>
      </c>
      <c r="C53" s="41" t="s">
        <v>449</v>
      </c>
    </row>
    <row r="54" spans="1:3" x14ac:dyDescent="0.25">
      <c r="B54" s="97">
        <v>505</v>
      </c>
      <c r="C54" s="41" t="s">
        <v>141</v>
      </c>
    </row>
    <row r="55" spans="1:3" x14ac:dyDescent="0.25">
      <c r="B55" s="97">
        <v>507</v>
      </c>
      <c r="C55" s="41" t="s">
        <v>142</v>
      </c>
    </row>
    <row r="56" spans="1:3" x14ac:dyDescent="0.25">
      <c r="B56" s="97">
        <v>530</v>
      </c>
      <c r="C56" s="41" t="s">
        <v>450</v>
      </c>
    </row>
    <row r="57" spans="1:3" x14ac:dyDescent="0.25">
      <c r="B57" s="97">
        <v>560</v>
      </c>
      <c r="C57" s="41" t="s">
        <v>438</v>
      </c>
    </row>
    <row r="58" spans="1:3" x14ac:dyDescent="0.25">
      <c r="B58" s="97">
        <v>565</v>
      </c>
      <c r="C58" s="41" t="s">
        <v>427</v>
      </c>
    </row>
    <row r="59" spans="1:3" x14ac:dyDescent="0.25">
      <c r="B59" s="97">
        <v>590</v>
      </c>
      <c r="C59" s="41" t="s">
        <v>428</v>
      </c>
    </row>
    <row r="60" spans="1:3" x14ac:dyDescent="0.25">
      <c r="B60" s="97">
        <v>592</v>
      </c>
      <c r="C60" s="41" t="s">
        <v>143</v>
      </c>
    </row>
    <row r="61" spans="1:3" x14ac:dyDescent="0.25">
      <c r="B61" s="97">
        <v>593</v>
      </c>
      <c r="C61" s="41" t="s">
        <v>429</v>
      </c>
    </row>
    <row r="62" spans="1:3" x14ac:dyDescent="0.25">
      <c r="B62" s="97">
        <v>595</v>
      </c>
      <c r="C62" s="41" t="s">
        <v>417</v>
      </c>
    </row>
    <row r="63" spans="1:3" x14ac:dyDescent="0.25">
      <c r="A63" s="98" t="s">
        <v>144</v>
      </c>
      <c r="B63" s="98"/>
      <c r="C63" s="98"/>
    </row>
    <row r="64" spans="1:3" x14ac:dyDescent="0.25">
      <c r="B64" s="97">
        <v>601</v>
      </c>
      <c r="C64" s="41" t="s">
        <v>451</v>
      </c>
    </row>
    <row r="65" spans="1:3" x14ac:dyDescent="0.25">
      <c r="B65" s="97">
        <v>604</v>
      </c>
      <c r="C65" s="41" t="s">
        <v>452</v>
      </c>
    </row>
    <row r="66" spans="1:3" x14ac:dyDescent="0.25">
      <c r="B66" s="97">
        <v>640</v>
      </c>
      <c r="C66" s="41" t="s">
        <v>453</v>
      </c>
    </row>
    <row r="67" spans="1:3" x14ac:dyDescent="0.25">
      <c r="B67" s="97">
        <v>644</v>
      </c>
      <c r="C67" s="41" t="s">
        <v>452</v>
      </c>
    </row>
    <row r="68" spans="1:3" x14ac:dyDescent="0.25">
      <c r="B68" s="97">
        <v>650</v>
      </c>
      <c r="C68" s="41" t="s">
        <v>454</v>
      </c>
    </row>
    <row r="69" spans="1:3" x14ac:dyDescent="0.25">
      <c r="B69" s="97">
        <v>660</v>
      </c>
      <c r="C69" s="41" t="s">
        <v>438</v>
      </c>
    </row>
    <row r="70" spans="1:3" x14ac:dyDescent="0.25">
      <c r="B70" s="97">
        <v>665</v>
      </c>
      <c r="C70" s="41" t="s">
        <v>427</v>
      </c>
    </row>
    <row r="71" spans="1:3" x14ac:dyDescent="0.25">
      <c r="B71" s="97">
        <v>670</v>
      </c>
      <c r="C71" s="41" t="s">
        <v>145</v>
      </c>
    </row>
    <row r="72" spans="1:3" x14ac:dyDescent="0.25">
      <c r="B72" s="97">
        <v>672</v>
      </c>
      <c r="C72" s="41" t="s">
        <v>146</v>
      </c>
    </row>
    <row r="73" spans="1:3" x14ac:dyDescent="0.25">
      <c r="B73" s="97">
        <v>690</v>
      </c>
      <c r="C73" s="41" t="s">
        <v>428</v>
      </c>
    </row>
    <row r="74" spans="1:3" x14ac:dyDescent="0.25">
      <c r="B74" s="97">
        <v>692</v>
      </c>
      <c r="C74" s="41" t="s">
        <v>455</v>
      </c>
    </row>
    <row r="75" spans="1:3" x14ac:dyDescent="0.25">
      <c r="B75" s="97">
        <v>695</v>
      </c>
      <c r="C75" s="41" t="s">
        <v>417</v>
      </c>
    </row>
    <row r="76" spans="1:3" x14ac:dyDescent="0.25">
      <c r="A76" s="98" t="s">
        <v>147</v>
      </c>
      <c r="B76" s="98"/>
      <c r="C76" s="98"/>
    </row>
    <row r="77" spans="1:3" x14ac:dyDescent="0.25">
      <c r="B77" s="97">
        <v>1001</v>
      </c>
      <c r="C77" s="41" t="s">
        <v>148</v>
      </c>
    </row>
    <row r="78" spans="1:3" x14ac:dyDescent="0.25">
      <c r="B78" s="97">
        <v>1003.9999999999999</v>
      </c>
      <c r="C78" s="41" t="s">
        <v>452</v>
      </c>
    </row>
    <row r="79" spans="1:3" x14ac:dyDescent="0.25">
      <c r="B79" s="97">
        <v>1010</v>
      </c>
      <c r="C79" s="41" t="s">
        <v>149</v>
      </c>
    </row>
    <row r="80" spans="1:3" x14ac:dyDescent="0.25">
      <c r="B80" s="97">
        <v>1018</v>
      </c>
      <c r="C80" s="41" t="s">
        <v>452</v>
      </c>
    </row>
    <row r="81" spans="2:3" x14ac:dyDescent="0.25">
      <c r="B81" s="97">
        <v>1019.9999999999999</v>
      </c>
      <c r="C81" s="41" t="s">
        <v>456</v>
      </c>
    </row>
    <row r="82" spans="2:3" x14ac:dyDescent="0.25">
      <c r="B82" s="97">
        <v>1021.0000000000001</v>
      </c>
      <c r="C82" s="41" t="s">
        <v>452</v>
      </c>
    </row>
    <row r="83" spans="2:3" x14ac:dyDescent="0.25">
      <c r="B83" s="97">
        <v>1025</v>
      </c>
      <c r="C83" s="41" t="s">
        <v>457</v>
      </c>
    </row>
    <row r="84" spans="2:3" x14ac:dyDescent="0.25">
      <c r="B84" s="97">
        <v>1028</v>
      </c>
      <c r="C84" s="41" t="s">
        <v>452</v>
      </c>
    </row>
    <row r="85" spans="2:3" x14ac:dyDescent="0.25">
      <c r="B85" s="97">
        <v>1030</v>
      </c>
      <c r="C85" s="41" t="s">
        <v>150</v>
      </c>
    </row>
    <row r="86" spans="2:3" x14ac:dyDescent="0.25">
      <c r="B86" s="97">
        <v>1040</v>
      </c>
      <c r="C86" s="41" t="s">
        <v>453</v>
      </c>
    </row>
    <row r="87" spans="2:3" x14ac:dyDescent="0.25">
      <c r="B87" s="97">
        <v>1043</v>
      </c>
      <c r="C87" s="41" t="s">
        <v>452</v>
      </c>
    </row>
    <row r="88" spans="2:3" x14ac:dyDescent="0.25">
      <c r="B88" s="97">
        <v>1050</v>
      </c>
      <c r="C88" s="41" t="s">
        <v>458</v>
      </c>
    </row>
    <row r="89" spans="2:3" x14ac:dyDescent="0.25">
      <c r="B89" s="97">
        <v>1052</v>
      </c>
      <c r="C89" s="41" t="s">
        <v>459</v>
      </c>
    </row>
    <row r="90" spans="2:3" x14ac:dyDescent="0.25">
      <c r="B90" s="97">
        <v>1055</v>
      </c>
      <c r="C90" s="41" t="s">
        <v>452</v>
      </c>
    </row>
    <row r="91" spans="2:3" x14ac:dyDescent="0.25">
      <c r="B91" s="97">
        <v>1060</v>
      </c>
      <c r="C91" s="41" t="s">
        <v>151</v>
      </c>
    </row>
    <row r="92" spans="2:3" x14ac:dyDescent="0.25">
      <c r="B92" s="97">
        <v>1065</v>
      </c>
      <c r="C92" s="41" t="s">
        <v>152</v>
      </c>
    </row>
    <row r="93" spans="2:3" x14ac:dyDescent="0.25">
      <c r="B93" s="97">
        <v>1067</v>
      </c>
      <c r="C93" s="41" t="s">
        <v>452</v>
      </c>
    </row>
    <row r="94" spans="2:3" x14ac:dyDescent="0.25">
      <c r="B94" s="97">
        <v>1069</v>
      </c>
      <c r="C94" s="41" t="s">
        <v>454</v>
      </c>
    </row>
    <row r="95" spans="2:3" x14ac:dyDescent="0.25">
      <c r="B95" s="97">
        <v>1070</v>
      </c>
      <c r="C95" s="41" t="s">
        <v>154</v>
      </c>
    </row>
    <row r="96" spans="2:3" x14ac:dyDescent="0.25">
      <c r="B96" s="97">
        <v>1075</v>
      </c>
      <c r="C96" s="41" t="s">
        <v>155</v>
      </c>
    </row>
    <row r="97" spans="1:3" x14ac:dyDescent="0.25">
      <c r="B97" s="97">
        <v>1076</v>
      </c>
      <c r="C97" s="41" t="s">
        <v>460</v>
      </c>
    </row>
    <row r="98" spans="1:3" x14ac:dyDescent="0.25">
      <c r="B98" s="97">
        <v>1077</v>
      </c>
      <c r="C98" s="41" t="s">
        <v>156</v>
      </c>
    </row>
    <row r="99" spans="1:3" x14ac:dyDescent="0.25">
      <c r="B99" s="97">
        <v>1090</v>
      </c>
      <c r="C99" s="41" t="s">
        <v>428</v>
      </c>
    </row>
    <row r="100" spans="1:3" x14ac:dyDescent="0.25">
      <c r="B100" s="97">
        <v>1092</v>
      </c>
      <c r="C100" s="41" t="s">
        <v>455</v>
      </c>
    </row>
    <row r="101" spans="1:3" x14ac:dyDescent="0.25">
      <c r="B101" s="97">
        <v>1095</v>
      </c>
      <c r="C101" s="41" t="s">
        <v>417</v>
      </c>
    </row>
    <row r="102" spans="1:3" x14ac:dyDescent="0.25">
      <c r="A102" s="98" t="s">
        <v>390</v>
      </c>
      <c r="B102" s="98"/>
      <c r="C102" s="98"/>
    </row>
    <row r="103" spans="1:3" x14ac:dyDescent="0.25">
      <c r="B103" s="97">
        <v>1101</v>
      </c>
      <c r="C103" s="41" t="s">
        <v>461</v>
      </c>
    </row>
    <row r="104" spans="1:3" x14ac:dyDescent="0.25">
      <c r="B104" s="97">
        <v>1110</v>
      </c>
      <c r="C104" s="41" t="s">
        <v>462</v>
      </c>
    </row>
    <row r="105" spans="1:3" x14ac:dyDescent="0.25">
      <c r="B105" s="97">
        <v>1120</v>
      </c>
      <c r="C105" s="41" t="s">
        <v>463</v>
      </c>
    </row>
    <row r="106" spans="1:3" x14ac:dyDescent="0.25">
      <c r="B106" s="97">
        <v>1170</v>
      </c>
      <c r="C106" s="41" t="s">
        <v>464</v>
      </c>
    </row>
    <row r="107" spans="1:3" x14ac:dyDescent="0.25">
      <c r="B107" s="97">
        <v>1172</v>
      </c>
      <c r="C107" s="41" t="s">
        <v>465</v>
      </c>
    </row>
    <row r="108" spans="1:3" x14ac:dyDescent="0.25">
      <c r="B108" s="97">
        <v>1174</v>
      </c>
      <c r="C108" s="41" t="s">
        <v>466</v>
      </c>
    </row>
    <row r="109" spans="1:3" x14ac:dyDescent="0.25">
      <c r="B109" s="97">
        <v>1175</v>
      </c>
      <c r="C109" s="41" t="s">
        <v>467</v>
      </c>
    </row>
    <row r="110" spans="1:3" x14ac:dyDescent="0.25">
      <c r="B110" s="97">
        <v>1180</v>
      </c>
      <c r="C110" s="41" t="s">
        <v>153</v>
      </c>
    </row>
    <row r="111" spans="1:3" x14ac:dyDescent="0.25">
      <c r="B111" s="97">
        <v>1181</v>
      </c>
      <c r="C111" s="41" t="s">
        <v>468</v>
      </c>
    </row>
    <row r="112" spans="1:3" x14ac:dyDescent="0.25">
      <c r="B112" s="97">
        <v>1182</v>
      </c>
      <c r="C112" s="41" t="s">
        <v>469</v>
      </c>
    </row>
    <row r="113" spans="1:3" x14ac:dyDescent="0.25">
      <c r="B113" s="97">
        <v>1185</v>
      </c>
      <c r="C113" s="41" t="s">
        <v>470</v>
      </c>
    </row>
    <row r="114" spans="1:3" x14ac:dyDescent="0.25">
      <c r="B114" s="97">
        <v>1190</v>
      </c>
      <c r="C114" s="41" t="s">
        <v>428</v>
      </c>
    </row>
    <row r="115" spans="1:3" x14ac:dyDescent="0.25">
      <c r="B115" s="97">
        <v>1192</v>
      </c>
      <c r="C115" s="41" t="s">
        <v>455</v>
      </c>
    </row>
    <row r="116" spans="1:3" x14ac:dyDescent="0.25">
      <c r="B116" s="97">
        <v>1195</v>
      </c>
      <c r="C116" s="41" t="s">
        <v>417</v>
      </c>
    </row>
    <row r="117" spans="1:3" x14ac:dyDescent="0.25">
      <c r="A117" s="98" t="s">
        <v>391</v>
      </c>
      <c r="B117" s="98"/>
      <c r="C117" s="98"/>
    </row>
    <row r="118" spans="1:3" x14ac:dyDescent="0.25">
      <c r="B118" s="97">
        <v>1201</v>
      </c>
      <c r="C118" s="41" t="s">
        <v>157</v>
      </c>
    </row>
    <row r="119" spans="1:3" x14ac:dyDescent="0.25">
      <c r="B119" s="97">
        <v>1205</v>
      </c>
      <c r="C119" s="41" t="s">
        <v>158</v>
      </c>
    </row>
    <row r="120" spans="1:3" x14ac:dyDescent="0.25">
      <c r="B120" s="97">
        <v>1208</v>
      </c>
      <c r="C120" s="41" t="s">
        <v>159</v>
      </c>
    </row>
    <row r="121" spans="1:3" x14ac:dyDescent="0.25">
      <c r="B121" s="97">
        <v>1210</v>
      </c>
      <c r="C121" s="41" t="s">
        <v>160</v>
      </c>
    </row>
    <row r="122" spans="1:3" x14ac:dyDescent="0.25">
      <c r="B122" s="97">
        <v>1215</v>
      </c>
      <c r="C122" s="41" t="s">
        <v>161</v>
      </c>
    </row>
    <row r="123" spans="1:3" x14ac:dyDescent="0.25">
      <c r="B123" s="97">
        <v>1216</v>
      </c>
      <c r="C123" s="41" t="s">
        <v>471</v>
      </c>
    </row>
    <row r="124" spans="1:3" x14ac:dyDescent="0.25">
      <c r="B124" s="97">
        <v>1220</v>
      </c>
      <c r="C124" s="41" t="s">
        <v>472</v>
      </c>
    </row>
    <row r="125" spans="1:3" x14ac:dyDescent="0.25">
      <c r="B125" s="97">
        <v>1223</v>
      </c>
      <c r="C125" s="41" t="s">
        <v>473</v>
      </c>
    </row>
    <row r="126" spans="1:3" x14ac:dyDescent="0.25">
      <c r="B126" s="97">
        <v>1228</v>
      </c>
      <c r="C126" s="41" t="s">
        <v>474</v>
      </c>
    </row>
    <row r="127" spans="1:3" x14ac:dyDescent="0.25">
      <c r="B127" s="97">
        <v>1235</v>
      </c>
      <c r="C127" s="41" t="s">
        <v>475</v>
      </c>
    </row>
    <row r="128" spans="1:3" x14ac:dyDescent="0.25">
      <c r="B128" s="97">
        <v>1240</v>
      </c>
      <c r="C128" s="41" t="s">
        <v>476</v>
      </c>
    </row>
    <row r="129" spans="2:3" x14ac:dyDescent="0.25">
      <c r="B129" s="97">
        <v>1243</v>
      </c>
      <c r="C129" s="41" t="s">
        <v>477</v>
      </c>
    </row>
    <row r="130" spans="2:3" x14ac:dyDescent="0.25">
      <c r="B130" s="97">
        <v>1245</v>
      </c>
      <c r="C130" s="41" t="s">
        <v>478</v>
      </c>
    </row>
    <row r="131" spans="2:3" x14ac:dyDescent="0.25">
      <c r="B131" s="97">
        <v>1248</v>
      </c>
      <c r="C131" s="41" t="s">
        <v>479</v>
      </c>
    </row>
    <row r="132" spans="2:3" x14ac:dyDescent="0.25">
      <c r="B132" s="97">
        <v>1250</v>
      </c>
      <c r="C132" s="41" t="s">
        <v>480</v>
      </c>
    </row>
    <row r="133" spans="2:3" x14ac:dyDescent="0.25">
      <c r="B133" s="97">
        <v>1252</v>
      </c>
      <c r="C133" s="41" t="s">
        <v>481</v>
      </c>
    </row>
    <row r="134" spans="2:3" x14ac:dyDescent="0.25">
      <c r="B134" s="97">
        <v>1254</v>
      </c>
      <c r="C134" s="41" t="s">
        <v>482</v>
      </c>
    </row>
    <row r="135" spans="2:3" x14ac:dyDescent="0.25">
      <c r="B135" s="97">
        <v>1260</v>
      </c>
      <c r="C135" s="41" t="s">
        <v>483</v>
      </c>
    </row>
    <row r="136" spans="2:3" x14ac:dyDescent="0.25">
      <c r="B136" s="97">
        <v>1262</v>
      </c>
      <c r="C136" s="41" t="s">
        <v>484</v>
      </c>
    </row>
    <row r="137" spans="2:3" x14ac:dyDescent="0.25">
      <c r="B137" s="97">
        <v>1264</v>
      </c>
      <c r="C137" s="41" t="s">
        <v>485</v>
      </c>
    </row>
    <row r="138" spans="2:3" x14ac:dyDescent="0.25">
      <c r="B138" s="97">
        <v>1270</v>
      </c>
      <c r="C138" s="41" t="s">
        <v>486</v>
      </c>
    </row>
    <row r="139" spans="2:3" x14ac:dyDescent="0.25">
      <c r="B139" s="97">
        <v>1275</v>
      </c>
      <c r="C139" s="41" t="s">
        <v>487</v>
      </c>
    </row>
    <row r="140" spans="2:3" x14ac:dyDescent="0.25">
      <c r="B140" s="97">
        <v>1276</v>
      </c>
      <c r="C140" s="41" t="s">
        <v>488</v>
      </c>
    </row>
    <row r="141" spans="2:3" x14ac:dyDescent="0.25">
      <c r="B141" s="97">
        <v>1280</v>
      </c>
      <c r="C141" s="41" t="s">
        <v>489</v>
      </c>
    </row>
    <row r="142" spans="2:3" x14ac:dyDescent="0.25">
      <c r="B142" s="97">
        <v>1290</v>
      </c>
      <c r="C142" s="41" t="s">
        <v>428</v>
      </c>
    </row>
    <row r="143" spans="2:3" x14ac:dyDescent="0.25">
      <c r="B143" s="97">
        <v>1293</v>
      </c>
      <c r="C143" s="41" t="s">
        <v>429</v>
      </c>
    </row>
    <row r="144" spans="2:3" x14ac:dyDescent="0.25">
      <c r="B144" s="97">
        <v>1295</v>
      </c>
      <c r="C144" s="41" t="s">
        <v>417</v>
      </c>
    </row>
    <row r="145" spans="1:3" x14ac:dyDescent="0.25">
      <c r="A145" s="98" t="s">
        <v>392</v>
      </c>
      <c r="B145" s="98"/>
      <c r="C145" s="98"/>
    </row>
    <row r="146" spans="1:3" x14ac:dyDescent="0.25">
      <c r="B146" s="97">
        <v>1301</v>
      </c>
      <c r="C146" s="41" t="s">
        <v>162</v>
      </c>
    </row>
    <row r="147" spans="1:3" x14ac:dyDescent="0.25">
      <c r="B147" s="97">
        <v>1310</v>
      </c>
      <c r="C147" s="41" t="s">
        <v>163</v>
      </c>
    </row>
    <row r="148" spans="1:3" x14ac:dyDescent="0.25">
      <c r="B148" s="97">
        <v>1312</v>
      </c>
      <c r="C148" s="41" t="s">
        <v>164</v>
      </c>
    </row>
    <row r="149" spans="1:3" x14ac:dyDescent="0.25">
      <c r="B149" s="97">
        <v>1314</v>
      </c>
      <c r="C149" s="41" t="s">
        <v>490</v>
      </c>
    </row>
    <row r="150" spans="1:3" x14ac:dyDescent="0.25">
      <c r="B150" s="97">
        <v>1320</v>
      </c>
      <c r="C150" s="41" t="s">
        <v>491</v>
      </c>
    </row>
    <row r="151" spans="1:3" x14ac:dyDescent="0.25">
      <c r="B151" s="97">
        <v>1330</v>
      </c>
      <c r="C151" s="41" t="s">
        <v>492</v>
      </c>
    </row>
    <row r="152" spans="1:3" x14ac:dyDescent="0.25">
      <c r="B152" s="97">
        <v>1335</v>
      </c>
      <c r="C152" s="41" t="s">
        <v>165</v>
      </c>
    </row>
    <row r="153" spans="1:3" x14ac:dyDescent="0.25">
      <c r="B153" s="97">
        <v>1390</v>
      </c>
      <c r="C153" s="41" t="s">
        <v>428</v>
      </c>
    </row>
    <row r="154" spans="1:3" x14ac:dyDescent="0.25">
      <c r="B154" s="97">
        <v>1393</v>
      </c>
      <c r="C154" s="41" t="s">
        <v>429</v>
      </c>
    </row>
    <row r="155" spans="1:3" x14ac:dyDescent="0.25">
      <c r="B155" s="97">
        <v>1395</v>
      </c>
      <c r="C155" s="41" t="s">
        <v>417</v>
      </c>
    </row>
    <row r="156" spans="1:3" x14ac:dyDescent="0.25">
      <c r="A156" s="98" t="s">
        <v>166</v>
      </c>
      <c r="B156" s="98"/>
      <c r="C156" s="98"/>
    </row>
    <row r="157" spans="1:3" x14ac:dyDescent="0.25">
      <c r="B157" s="97">
        <v>1401</v>
      </c>
      <c r="C157" s="41" t="s">
        <v>493</v>
      </c>
    </row>
    <row r="158" spans="1:3" x14ac:dyDescent="0.25">
      <c r="B158" s="97">
        <v>1420</v>
      </c>
      <c r="C158" s="41" t="s">
        <v>167</v>
      </c>
    </row>
    <row r="159" spans="1:3" x14ac:dyDescent="0.25">
      <c r="B159" s="97">
        <v>1425</v>
      </c>
      <c r="C159" s="41" t="s">
        <v>168</v>
      </c>
    </row>
    <row r="160" spans="1:3" x14ac:dyDescent="0.25">
      <c r="B160" s="97">
        <v>1440</v>
      </c>
      <c r="C160" s="41" t="s">
        <v>494</v>
      </c>
    </row>
    <row r="161" spans="1:3" x14ac:dyDescent="0.25">
      <c r="B161" s="97">
        <v>1445</v>
      </c>
      <c r="C161" s="41" t="s">
        <v>169</v>
      </c>
    </row>
    <row r="162" spans="1:3" x14ac:dyDescent="0.25">
      <c r="B162" s="97">
        <v>1450</v>
      </c>
      <c r="C162" s="41" t="s">
        <v>170</v>
      </c>
    </row>
    <row r="163" spans="1:3" x14ac:dyDescent="0.25">
      <c r="B163" s="97">
        <v>1460</v>
      </c>
      <c r="C163" s="41" t="s">
        <v>495</v>
      </c>
    </row>
    <row r="164" spans="1:3" x14ac:dyDescent="0.25">
      <c r="B164" s="97">
        <v>1465</v>
      </c>
      <c r="C164" s="41" t="s">
        <v>496</v>
      </c>
    </row>
    <row r="165" spans="1:3" x14ac:dyDescent="0.25">
      <c r="B165" s="97">
        <v>1470</v>
      </c>
      <c r="C165" s="41" t="s">
        <v>497</v>
      </c>
    </row>
    <row r="166" spans="1:3" x14ac:dyDescent="0.25">
      <c r="B166" s="97">
        <v>1475</v>
      </c>
      <c r="C166" s="41" t="s">
        <v>498</v>
      </c>
    </row>
    <row r="167" spans="1:3" x14ac:dyDescent="0.25">
      <c r="B167" s="97">
        <v>1490</v>
      </c>
      <c r="C167" s="41" t="s">
        <v>428</v>
      </c>
    </row>
    <row r="168" spans="1:3" x14ac:dyDescent="0.25">
      <c r="B168" s="97">
        <v>1493</v>
      </c>
      <c r="C168" s="41" t="s">
        <v>429</v>
      </c>
    </row>
    <row r="169" spans="1:3" x14ac:dyDescent="0.25">
      <c r="B169" s="97">
        <v>1495</v>
      </c>
      <c r="C169" s="41" t="s">
        <v>417</v>
      </c>
    </row>
    <row r="170" spans="1:3" x14ac:dyDescent="0.25">
      <c r="A170" s="98" t="s">
        <v>172</v>
      </c>
      <c r="B170" s="98"/>
      <c r="C170" s="98"/>
    </row>
    <row r="171" spans="1:3" x14ac:dyDescent="0.25">
      <c r="B171" s="97">
        <v>1501</v>
      </c>
      <c r="C171" s="41" t="s">
        <v>173</v>
      </c>
    </row>
    <row r="172" spans="1:3" x14ac:dyDescent="0.25">
      <c r="B172" s="97">
        <v>1510</v>
      </c>
      <c r="C172" s="41" t="s">
        <v>499</v>
      </c>
    </row>
    <row r="173" spans="1:3" x14ac:dyDescent="0.25">
      <c r="B173" s="97">
        <v>1515</v>
      </c>
      <c r="C173" s="41" t="s">
        <v>500</v>
      </c>
    </row>
    <row r="174" spans="1:3" x14ac:dyDescent="0.25">
      <c r="B174" s="97">
        <v>1516</v>
      </c>
      <c r="C174" s="41" t="s">
        <v>501</v>
      </c>
    </row>
    <row r="175" spans="1:3" x14ac:dyDescent="0.25">
      <c r="B175" s="97">
        <v>1520</v>
      </c>
      <c r="C175" s="41" t="s">
        <v>174</v>
      </c>
    </row>
    <row r="176" spans="1:3" x14ac:dyDescent="0.25">
      <c r="B176" s="97">
        <v>1530</v>
      </c>
      <c r="C176" s="41" t="s">
        <v>498</v>
      </c>
    </row>
    <row r="177" spans="1:3" x14ac:dyDescent="0.25">
      <c r="B177" s="97">
        <v>1590</v>
      </c>
      <c r="C177" s="41" t="s">
        <v>428</v>
      </c>
    </row>
    <row r="178" spans="1:3" x14ac:dyDescent="0.25">
      <c r="B178" s="97">
        <v>1593</v>
      </c>
      <c r="C178" s="41" t="s">
        <v>429</v>
      </c>
    </row>
    <row r="179" spans="1:3" x14ac:dyDescent="0.25">
      <c r="B179" s="97">
        <v>1595</v>
      </c>
      <c r="C179" s="41" t="s">
        <v>417</v>
      </c>
    </row>
    <row r="180" spans="1:3" x14ac:dyDescent="0.25">
      <c r="A180" s="98" t="s">
        <v>393</v>
      </c>
      <c r="B180" s="98"/>
      <c r="C180" s="98"/>
    </row>
    <row r="181" spans="1:3" x14ac:dyDescent="0.25">
      <c r="B181" s="97">
        <v>1601.0000000000002</v>
      </c>
      <c r="C181" s="41" t="s">
        <v>175</v>
      </c>
    </row>
    <row r="182" spans="1:3" x14ac:dyDescent="0.25">
      <c r="B182" s="97">
        <v>1610.0000000000002</v>
      </c>
      <c r="C182" s="41" t="s">
        <v>176</v>
      </c>
    </row>
    <row r="183" spans="1:3" x14ac:dyDescent="0.25">
      <c r="B183" s="97">
        <v>1614.9999999999998</v>
      </c>
      <c r="C183" s="41" t="s">
        <v>502</v>
      </c>
    </row>
    <row r="184" spans="1:3" x14ac:dyDescent="0.25">
      <c r="B184" s="97">
        <v>1616</v>
      </c>
      <c r="C184" s="41" t="s">
        <v>503</v>
      </c>
    </row>
    <row r="185" spans="1:3" x14ac:dyDescent="0.25">
      <c r="B185" s="97">
        <v>1689.9999999999998</v>
      </c>
      <c r="C185" s="41" t="s">
        <v>428</v>
      </c>
    </row>
    <row r="186" spans="1:3" x14ac:dyDescent="0.25">
      <c r="B186" s="97">
        <v>1693</v>
      </c>
      <c r="C186" s="41" t="s">
        <v>429</v>
      </c>
    </row>
    <row r="187" spans="1:3" x14ac:dyDescent="0.25">
      <c r="B187" s="97">
        <v>1695</v>
      </c>
      <c r="C187" s="41" t="s">
        <v>417</v>
      </c>
    </row>
    <row r="188" spans="1:3" x14ac:dyDescent="0.25">
      <c r="A188" s="98" t="s">
        <v>177</v>
      </c>
      <c r="B188" s="98"/>
      <c r="C188" s="98"/>
    </row>
    <row r="189" spans="1:3" x14ac:dyDescent="0.25">
      <c r="B189" s="97">
        <v>1701.0000000000002</v>
      </c>
      <c r="C189" s="41" t="s">
        <v>178</v>
      </c>
    </row>
    <row r="190" spans="1:3" x14ac:dyDescent="0.25">
      <c r="B190" s="97">
        <v>1710.0000000000002</v>
      </c>
      <c r="C190" s="41" t="s">
        <v>504</v>
      </c>
    </row>
    <row r="191" spans="1:3" x14ac:dyDescent="0.25">
      <c r="B191" s="97">
        <v>1714.9999999999998</v>
      </c>
      <c r="C191" s="41" t="s">
        <v>505</v>
      </c>
    </row>
    <row r="192" spans="1:3" x14ac:dyDescent="0.25">
      <c r="B192" s="97">
        <v>1789.9999999999998</v>
      </c>
      <c r="C192" s="41" t="s">
        <v>428</v>
      </c>
    </row>
    <row r="193" spans="1:3" x14ac:dyDescent="0.25">
      <c r="B193" s="97">
        <v>1793</v>
      </c>
      <c r="C193" s="41" t="s">
        <v>429</v>
      </c>
    </row>
    <row r="194" spans="1:3" x14ac:dyDescent="0.25">
      <c r="B194" s="97">
        <v>1795</v>
      </c>
      <c r="C194" s="41" t="s">
        <v>417</v>
      </c>
    </row>
    <row r="195" spans="1:3" x14ac:dyDescent="0.25">
      <c r="A195" s="98" t="s">
        <v>394</v>
      </c>
      <c r="B195" s="98"/>
      <c r="C195" s="98"/>
    </row>
    <row r="196" spans="1:3" x14ac:dyDescent="0.25">
      <c r="B196" s="97">
        <v>1801.0000000000002</v>
      </c>
      <c r="C196" s="41" t="s">
        <v>179</v>
      </c>
    </row>
    <row r="197" spans="1:3" x14ac:dyDescent="0.25">
      <c r="B197" s="97">
        <v>1810.0000000000002</v>
      </c>
      <c r="C197" s="41" t="s">
        <v>506</v>
      </c>
    </row>
    <row r="198" spans="1:3" x14ac:dyDescent="0.25">
      <c r="B198" s="97">
        <v>1889.9999999999998</v>
      </c>
      <c r="C198" s="41" t="s">
        <v>428</v>
      </c>
    </row>
    <row r="199" spans="1:3" x14ac:dyDescent="0.25">
      <c r="B199" s="97">
        <v>1893</v>
      </c>
      <c r="C199" s="41" t="s">
        <v>429</v>
      </c>
    </row>
    <row r="200" spans="1:3" x14ac:dyDescent="0.25">
      <c r="B200" s="97">
        <v>1895</v>
      </c>
      <c r="C200" s="41" t="s">
        <v>417</v>
      </c>
    </row>
    <row r="201" spans="1:3" x14ac:dyDescent="0.25">
      <c r="A201" s="98" t="s">
        <v>180</v>
      </c>
      <c r="B201" s="98"/>
      <c r="C201" s="98"/>
    </row>
    <row r="202" spans="1:3" x14ac:dyDescent="0.25">
      <c r="B202" s="97">
        <v>1901.0000000000002</v>
      </c>
      <c r="C202" s="41" t="s">
        <v>181</v>
      </c>
    </row>
    <row r="203" spans="1:3" x14ac:dyDescent="0.25">
      <c r="B203" s="97">
        <v>1903</v>
      </c>
      <c r="C203" s="41" t="s">
        <v>182</v>
      </c>
    </row>
    <row r="204" spans="1:3" x14ac:dyDescent="0.25">
      <c r="B204" s="97">
        <v>1905</v>
      </c>
      <c r="C204" s="41" t="s">
        <v>507</v>
      </c>
    </row>
    <row r="205" spans="1:3" x14ac:dyDescent="0.25">
      <c r="B205" s="97">
        <v>1910.0000000000002</v>
      </c>
      <c r="C205" s="41" t="s">
        <v>508</v>
      </c>
    </row>
    <row r="206" spans="1:3" x14ac:dyDescent="0.25">
      <c r="B206" s="97">
        <v>1920</v>
      </c>
      <c r="C206" s="41" t="s">
        <v>509</v>
      </c>
    </row>
    <row r="207" spans="1:3" x14ac:dyDescent="0.25">
      <c r="B207" s="97">
        <v>1930</v>
      </c>
      <c r="C207" s="41" t="s">
        <v>510</v>
      </c>
    </row>
    <row r="208" spans="1:3" x14ac:dyDescent="0.25">
      <c r="B208" s="97">
        <v>1989.9999999999998</v>
      </c>
      <c r="C208" s="41" t="s">
        <v>428</v>
      </c>
    </row>
    <row r="209" spans="1:3" x14ac:dyDescent="0.25">
      <c r="B209" s="97">
        <v>1993</v>
      </c>
      <c r="C209" s="41" t="s">
        <v>429</v>
      </c>
    </row>
    <row r="210" spans="1:3" x14ac:dyDescent="0.25">
      <c r="B210" s="97">
        <v>1995</v>
      </c>
      <c r="C210" s="41" t="s">
        <v>79</v>
      </c>
    </row>
    <row r="211" spans="1:3" x14ac:dyDescent="0.25">
      <c r="A211" s="98" t="s">
        <v>395</v>
      </c>
      <c r="B211" s="98"/>
      <c r="C211" s="98"/>
    </row>
    <row r="212" spans="1:3" x14ac:dyDescent="0.25">
      <c r="B212" s="97">
        <v>2001.0000000000002</v>
      </c>
      <c r="C212" s="41" t="s">
        <v>511</v>
      </c>
    </row>
    <row r="213" spans="1:3" x14ac:dyDescent="0.25">
      <c r="B213" s="97">
        <v>2010.0000000000002</v>
      </c>
      <c r="C213" s="41" t="s">
        <v>512</v>
      </c>
    </row>
    <row r="214" spans="1:3" x14ac:dyDescent="0.25">
      <c r="B214" s="97">
        <v>2020</v>
      </c>
      <c r="C214" s="41" t="s">
        <v>513</v>
      </c>
    </row>
    <row r="215" spans="1:3" x14ac:dyDescent="0.25">
      <c r="B215" s="97">
        <v>2039.9999999999998</v>
      </c>
      <c r="C215" s="41" t="s">
        <v>514</v>
      </c>
    </row>
    <row r="216" spans="1:3" x14ac:dyDescent="0.25">
      <c r="B216" s="97">
        <v>2060</v>
      </c>
      <c r="C216" s="41" t="s">
        <v>515</v>
      </c>
    </row>
    <row r="217" spans="1:3" x14ac:dyDescent="0.25">
      <c r="B217" s="97">
        <v>2065</v>
      </c>
      <c r="C217" s="41" t="s">
        <v>516</v>
      </c>
    </row>
    <row r="218" spans="1:3" x14ac:dyDescent="0.25">
      <c r="B218" s="97">
        <v>2070</v>
      </c>
      <c r="C218" s="41" t="s">
        <v>517</v>
      </c>
    </row>
    <row r="219" spans="1:3" x14ac:dyDescent="0.25">
      <c r="B219" s="97">
        <v>2075</v>
      </c>
      <c r="C219" s="41" t="s">
        <v>518</v>
      </c>
    </row>
    <row r="220" spans="1:3" x14ac:dyDescent="0.25">
      <c r="B220" s="97">
        <v>2080</v>
      </c>
      <c r="C220" s="41" t="s">
        <v>519</v>
      </c>
    </row>
    <row r="221" spans="1:3" x14ac:dyDescent="0.25">
      <c r="B221" s="97">
        <v>2090</v>
      </c>
      <c r="C221" s="41" t="s">
        <v>428</v>
      </c>
    </row>
    <row r="222" spans="1:3" x14ac:dyDescent="0.25">
      <c r="B222" s="97">
        <v>2093</v>
      </c>
      <c r="C222" s="41" t="s">
        <v>429</v>
      </c>
    </row>
    <row r="223" spans="1:3" x14ac:dyDescent="0.25">
      <c r="B223" s="97">
        <v>2095</v>
      </c>
      <c r="C223" s="41" t="s">
        <v>417</v>
      </c>
    </row>
    <row r="224" spans="1:3" x14ac:dyDescent="0.25">
      <c r="A224" s="98" t="s">
        <v>183</v>
      </c>
      <c r="B224" s="98"/>
      <c r="C224" s="98"/>
    </row>
    <row r="225" spans="2:3" x14ac:dyDescent="0.25">
      <c r="B225" s="97">
        <v>2101</v>
      </c>
      <c r="C225" s="41" t="s">
        <v>184</v>
      </c>
    </row>
    <row r="226" spans="2:3" x14ac:dyDescent="0.25">
      <c r="B226" s="97">
        <v>2103</v>
      </c>
      <c r="C226" s="41" t="s">
        <v>185</v>
      </c>
    </row>
    <row r="227" spans="2:3" x14ac:dyDescent="0.25">
      <c r="B227" s="97">
        <v>2105</v>
      </c>
      <c r="C227" s="41" t="s">
        <v>186</v>
      </c>
    </row>
    <row r="228" spans="2:3" x14ac:dyDescent="0.25">
      <c r="B228" s="97">
        <v>2108</v>
      </c>
      <c r="C228" s="41" t="s">
        <v>187</v>
      </c>
    </row>
    <row r="229" spans="2:3" x14ac:dyDescent="0.25">
      <c r="B229" s="97">
        <v>2110</v>
      </c>
      <c r="C229" s="41" t="s">
        <v>188</v>
      </c>
    </row>
    <row r="230" spans="2:3" x14ac:dyDescent="0.25">
      <c r="B230" s="97">
        <v>2112</v>
      </c>
      <c r="C230" s="41" t="s">
        <v>520</v>
      </c>
    </row>
    <row r="231" spans="2:3" x14ac:dyDescent="0.25">
      <c r="B231" s="97">
        <v>2115</v>
      </c>
      <c r="C231" s="41" t="s">
        <v>521</v>
      </c>
    </row>
    <row r="232" spans="2:3" x14ac:dyDescent="0.25">
      <c r="B232" s="97">
        <v>2120</v>
      </c>
      <c r="C232" s="41" t="s">
        <v>522</v>
      </c>
    </row>
    <row r="233" spans="2:3" x14ac:dyDescent="0.25">
      <c r="B233" s="97">
        <v>2125</v>
      </c>
      <c r="C233" s="41" t="s">
        <v>209</v>
      </c>
    </row>
    <row r="234" spans="2:3" x14ac:dyDescent="0.25">
      <c r="B234" s="97">
        <v>2130</v>
      </c>
      <c r="C234" s="41" t="s">
        <v>523</v>
      </c>
    </row>
    <row r="235" spans="2:3" x14ac:dyDescent="0.25">
      <c r="B235" s="97">
        <v>2135</v>
      </c>
      <c r="C235" s="41" t="s">
        <v>524</v>
      </c>
    </row>
    <row r="236" spans="2:3" x14ac:dyDescent="0.25">
      <c r="B236" s="97">
        <v>2140</v>
      </c>
      <c r="C236" s="41" t="s">
        <v>190</v>
      </c>
    </row>
    <row r="237" spans="2:3" x14ac:dyDescent="0.25">
      <c r="B237" s="97">
        <v>2145</v>
      </c>
      <c r="C237" s="41" t="s">
        <v>525</v>
      </c>
    </row>
    <row r="238" spans="2:3" x14ac:dyDescent="0.25">
      <c r="B238" s="97">
        <v>2150</v>
      </c>
      <c r="C238" s="41" t="s">
        <v>526</v>
      </c>
    </row>
    <row r="239" spans="2:3" x14ac:dyDescent="0.25">
      <c r="B239" s="97">
        <v>2155</v>
      </c>
      <c r="C239" s="41" t="s">
        <v>191</v>
      </c>
    </row>
    <row r="240" spans="2:3" x14ac:dyDescent="0.25">
      <c r="B240" s="97">
        <v>2160</v>
      </c>
      <c r="C240" s="41" t="s">
        <v>205</v>
      </c>
    </row>
    <row r="241" spans="1:3" x14ac:dyDescent="0.25">
      <c r="B241" s="97">
        <v>2165</v>
      </c>
      <c r="C241" s="41" t="s">
        <v>192</v>
      </c>
    </row>
    <row r="242" spans="1:3" x14ac:dyDescent="0.25">
      <c r="B242" s="97">
        <v>2170</v>
      </c>
      <c r="C242" s="41" t="s">
        <v>527</v>
      </c>
    </row>
    <row r="243" spans="1:3" x14ac:dyDescent="0.25">
      <c r="B243" s="97">
        <v>2175</v>
      </c>
      <c r="C243" s="41" t="s">
        <v>193</v>
      </c>
    </row>
    <row r="244" spans="1:3" x14ac:dyDescent="0.25">
      <c r="B244" s="97">
        <v>2185</v>
      </c>
      <c r="C244" s="41" t="s">
        <v>194</v>
      </c>
    </row>
    <row r="245" spans="1:3" x14ac:dyDescent="0.25">
      <c r="B245" s="97">
        <v>2190</v>
      </c>
      <c r="C245" s="41" t="s">
        <v>428</v>
      </c>
    </row>
    <row r="246" spans="1:3" x14ac:dyDescent="0.25">
      <c r="B246" s="97">
        <v>2193</v>
      </c>
      <c r="C246" s="41" t="s">
        <v>429</v>
      </c>
    </row>
    <row r="247" spans="1:3" x14ac:dyDescent="0.25">
      <c r="B247" s="97">
        <v>2195</v>
      </c>
      <c r="C247" s="41" t="s">
        <v>417</v>
      </c>
    </row>
    <row r="248" spans="1:3" x14ac:dyDescent="0.25">
      <c r="A248" s="98" t="s">
        <v>195</v>
      </c>
      <c r="B248" s="98"/>
      <c r="C248" s="98"/>
    </row>
    <row r="249" spans="1:3" x14ac:dyDescent="0.25">
      <c r="B249" s="97">
        <v>2201</v>
      </c>
      <c r="C249" s="41" t="s">
        <v>196</v>
      </c>
    </row>
    <row r="250" spans="1:3" x14ac:dyDescent="0.25">
      <c r="B250" s="97">
        <v>2205</v>
      </c>
      <c r="C250" s="41" t="s">
        <v>197</v>
      </c>
    </row>
    <row r="251" spans="1:3" x14ac:dyDescent="0.25">
      <c r="B251" s="97">
        <v>2210</v>
      </c>
      <c r="C251" s="41" t="s">
        <v>528</v>
      </c>
    </row>
    <row r="252" spans="1:3" x14ac:dyDescent="0.25">
      <c r="B252" s="97">
        <v>2211</v>
      </c>
      <c r="C252" s="41" t="s">
        <v>529</v>
      </c>
    </row>
    <row r="253" spans="1:3" x14ac:dyDescent="0.25">
      <c r="B253" s="97">
        <v>2212</v>
      </c>
      <c r="C253" s="41" t="s">
        <v>530</v>
      </c>
    </row>
    <row r="254" spans="1:3" x14ac:dyDescent="0.25">
      <c r="B254" s="97">
        <v>2220</v>
      </c>
      <c r="C254" s="41" t="s">
        <v>531</v>
      </c>
    </row>
    <row r="255" spans="1:3" x14ac:dyDescent="0.25">
      <c r="B255" s="97">
        <v>2250</v>
      </c>
      <c r="C255" s="41" t="s">
        <v>532</v>
      </c>
    </row>
    <row r="256" spans="1:3" x14ac:dyDescent="0.25">
      <c r="B256" s="97">
        <v>2260</v>
      </c>
      <c r="C256" s="41" t="s">
        <v>533</v>
      </c>
    </row>
    <row r="257" spans="1:3" x14ac:dyDescent="0.25">
      <c r="B257" s="97">
        <v>2263</v>
      </c>
      <c r="C257" s="41" t="s">
        <v>534</v>
      </c>
    </row>
    <row r="258" spans="1:3" x14ac:dyDescent="0.25">
      <c r="B258" s="97">
        <v>2266</v>
      </c>
      <c r="C258" s="41" t="s">
        <v>535</v>
      </c>
    </row>
    <row r="259" spans="1:3" x14ac:dyDescent="0.25">
      <c r="B259" s="97">
        <v>2270</v>
      </c>
      <c r="C259" s="41" t="s">
        <v>198</v>
      </c>
    </row>
    <row r="260" spans="1:3" x14ac:dyDescent="0.25">
      <c r="B260" s="97">
        <v>2190</v>
      </c>
      <c r="C260" s="41" t="s">
        <v>428</v>
      </c>
    </row>
    <row r="261" spans="1:3" x14ac:dyDescent="0.25">
      <c r="B261" s="97">
        <v>2293</v>
      </c>
      <c r="C261" s="41" t="s">
        <v>429</v>
      </c>
    </row>
    <row r="262" spans="1:3" x14ac:dyDescent="0.25">
      <c r="B262" s="97">
        <v>2295</v>
      </c>
      <c r="C262" s="41" t="s">
        <v>417</v>
      </c>
    </row>
    <row r="263" spans="1:3" x14ac:dyDescent="0.25">
      <c r="A263" s="98" t="s">
        <v>199</v>
      </c>
      <c r="B263" s="98"/>
      <c r="C263" s="98"/>
    </row>
    <row r="264" spans="1:3" x14ac:dyDescent="0.25">
      <c r="B264" s="97">
        <v>2301</v>
      </c>
      <c r="C264" s="41" t="s">
        <v>200</v>
      </c>
    </row>
    <row r="265" spans="1:3" x14ac:dyDescent="0.25">
      <c r="B265" s="97">
        <v>2310</v>
      </c>
      <c r="C265" s="41" t="s">
        <v>201</v>
      </c>
    </row>
    <row r="266" spans="1:3" x14ac:dyDescent="0.25">
      <c r="B266" s="97">
        <v>2320</v>
      </c>
      <c r="C266" s="41" t="s">
        <v>189</v>
      </c>
    </row>
    <row r="267" spans="1:3" x14ac:dyDescent="0.25">
      <c r="B267" s="97">
        <v>2330</v>
      </c>
      <c r="C267" s="41" t="s">
        <v>536</v>
      </c>
    </row>
    <row r="268" spans="1:3" x14ac:dyDescent="0.25">
      <c r="B268" s="97">
        <v>2340</v>
      </c>
      <c r="C268" s="41" t="s">
        <v>537</v>
      </c>
    </row>
    <row r="269" spans="1:3" x14ac:dyDescent="0.25">
      <c r="B269" s="97">
        <v>2350</v>
      </c>
      <c r="C269" s="41" t="s">
        <v>202</v>
      </c>
    </row>
    <row r="270" spans="1:3" x14ac:dyDescent="0.25">
      <c r="B270" s="97">
        <v>2390</v>
      </c>
      <c r="C270" s="41" t="s">
        <v>428</v>
      </c>
    </row>
    <row r="271" spans="1:3" x14ac:dyDescent="0.25">
      <c r="B271" s="97">
        <v>2393</v>
      </c>
      <c r="C271" s="41" t="s">
        <v>429</v>
      </c>
    </row>
    <row r="272" spans="1:3" x14ac:dyDescent="0.25">
      <c r="B272" s="97">
        <v>2395</v>
      </c>
      <c r="C272" s="41" t="s">
        <v>417</v>
      </c>
    </row>
    <row r="273" spans="1:3" x14ac:dyDescent="0.25">
      <c r="A273" s="98" t="s">
        <v>203</v>
      </c>
      <c r="B273" s="98"/>
      <c r="C273" s="98"/>
    </row>
    <row r="274" spans="1:3" x14ac:dyDescent="0.25">
      <c r="B274" s="97">
        <v>2401</v>
      </c>
      <c r="C274" s="41" t="s">
        <v>204</v>
      </c>
    </row>
    <row r="275" spans="1:3" x14ac:dyDescent="0.25">
      <c r="B275" s="97">
        <v>2410</v>
      </c>
      <c r="C275" s="41" t="s">
        <v>538</v>
      </c>
    </row>
    <row r="276" spans="1:3" x14ac:dyDescent="0.25">
      <c r="B276" s="97">
        <v>2415</v>
      </c>
      <c r="C276" s="41" t="s">
        <v>539</v>
      </c>
    </row>
    <row r="277" spans="1:3" x14ac:dyDescent="0.25">
      <c r="B277" s="97">
        <v>2420</v>
      </c>
      <c r="C277" s="41" t="s">
        <v>205</v>
      </c>
    </row>
    <row r="278" spans="1:3" x14ac:dyDescent="0.25">
      <c r="B278" s="97">
        <v>2428</v>
      </c>
      <c r="C278" s="41" t="s">
        <v>206</v>
      </c>
    </row>
    <row r="279" spans="1:3" x14ac:dyDescent="0.25">
      <c r="B279" s="97">
        <v>2430</v>
      </c>
      <c r="C279" s="41" t="s">
        <v>540</v>
      </c>
    </row>
    <row r="280" spans="1:3" x14ac:dyDescent="0.25">
      <c r="B280" s="97">
        <v>2440</v>
      </c>
      <c r="C280" s="41" t="s">
        <v>537</v>
      </c>
    </row>
    <row r="281" spans="1:3" x14ac:dyDescent="0.25">
      <c r="B281" s="97">
        <v>2450</v>
      </c>
      <c r="C281" s="41" t="s">
        <v>171</v>
      </c>
    </row>
    <row r="282" spans="1:3" x14ac:dyDescent="0.25">
      <c r="B282" s="97">
        <v>2470</v>
      </c>
      <c r="C282" s="41" t="s">
        <v>207</v>
      </c>
    </row>
    <row r="283" spans="1:3" x14ac:dyDescent="0.25">
      <c r="B283" s="97">
        <v>2490</v>
      </c>
      <c r="C283" s="41" t="s">
        <v>428</v>
      </c>
    </row>
    <row r="284" spans="1:3" x14ac:dyDescent="0.25">
      <c r="B284" s="97">
        <v>2493</v>
      </c>
      <c r="C284" s="41" t="s">
        <v>429</v>
      </c>
    </row>
    <row r="285" spans="1:3" x14ac:dyDescent="0.25">
      <c r="B285" s="97">
        <v>2495</v>
      </c>
      <c r="C285" s="41" t="s">
        <v>417</v>
      </c>
    </row>
    <row r="286" spans="1:3" x14ac:dyDescent="0.25">
      <c r="A286" s="98" t="s">
        <v>208</v>
      </c>
      <c r="B286" s="98"/>
      <c r="C286" s="98"/>
    </row>
    <row r="287" spans="1:3" x14ac:dyDescent="0.25">
      <c r="B287" s="97">
        <v>2501</v>
      </c>
      <c r="C287" s="41" t="s">
        <v>541</v>
      </c>
    </row>
    <row r="288" spans="1:3" x14ac:dyDescent="0.25">
      <c r="B288" s="97">
        <v>2510</v>
      </c>
      <c r="C288" s="41" t="s">
        <v>209</v>
      </c>
    </row>
    <row r="289" spans="1:3" x14ac:dyDescent="0.25">
      <c r="B289" s="97">
        <v>2515</v>
      </c>
      <c r="C289" s="41" t="s">
        <v>210</v>
      </c>
    </row>
    <row r="290" spans="1:3" x14ac:dyDescent="0.25">
      <c r="B290" s="97">
        <v>2520</v>
      </c>
      <c r="C290" s="41" t="s">
        <v>211</v>
      </c>
    </row>
    <row r="291" spans="1:3" x14ac:dyDescent="0.25">
      <c r="B291" s="97">
        <v>2570</v>
      </c>
      <c r="C291" s="41" t="s">
        <v>542</v>
      </c>
    </row>
    <row r="292" spans="1:3" x14ac:dyDescent="0.25">
      <c r="B292" s="97">
        <v>2590</v>
      </c>
      <c r="C292" s="41" t="s">
        <v>428</v>
      </c>
    </row>
    <row r="293" spans="1:3" x14ac:dyDescent="0.25">
      <c r="B293" s="97">
        <v>2593</v>
      </c>
      <c r="C293" s="41" t="s">
        <v>429</v>
      </c>
    </row>
    <row r="294" spans="1:3" x14ac:dyDescent="0.25">
      <c r="B294" s="97">
        <v>2595</v>
      </c>
      <c r="C294" s="41" t="s">
        <v>417</v>
      </c>
    </row>
    <row r="295" spans="1:3" x14ac:dyDescent="0.25">
      <c r="A295" s="98" t="s">
        <v>212</v>
      </c>
      <c r="B295" s="98"/>
      <c r="C295" s="98"/>
    </row>
    <row r="296" spans="1:3" x14ac:dyDescent="0.25">
      <c r="B296" s="97">
        <v>2601</v>
      </c>
      <c r="C296" s="41" t="s">
        <v>543</v>
      </c>
    </row>
    <row r="297" spans="1:3" x14ac:dyDescent="0.25">
      <c r="B297" s="97">
        <v>2610</v>
      </c>
      <c r="C297" s="41" t="s">
        <v>544</v>
      </c>
    </row>
    <row r="298" spans="1:3" x14ac:dyDescent="0.25">
      <c r="B298" s="97">
        <v>2612</v>
      </c>
      <c r="C298" s="41" t="s">
        <v>545</v>
      </c>
    </row>
    <row r="299" spans="1:3" x14ac:dyDescent="0.25">
      <c r="B299" s="97">
        <v>2620</v>
      </c>
      <c r="C299" s="41" t="s">
        <v>546</v>
      </c>
    </row>
    <row r="300" spans="1:3" x14ac:dyDescent="0.25">
      <c r="B300" s="97">
        <v>2690</v>
      </c>
      <c r="C300" s="41" t="s">
        <v>428</v>
      </c>
    </row>
    <row r="301" spans="1:3" x14ac:dyDescent="0.25">
      <c r="B301" s="97">
        <v>2693</v>
      </c>
      <c r="C301" s="41" t="s">
        <v>429</v>
      </c>
    </row>
    <row r="302" spans="1:3" x14ac:dyDescent="0.25">
      <c r="B302" s="97">
        <v>2695</v>
      </c>
      <c r="C302" s="41" t="s">
        <v>417</v>
      </c>
    </row>
    <row r="303" spans="1:3" x14ac:dyDescent="0.25">
      <c r="A303" s="98" t="s">
        <v>94</v>
      </c>
      <c r="B303" s="98"/>
      <c r="C303" s="98"/>
    </row>
    <row r="304" spans="1:3" x14ac:dyDescent="0.25">
      <c r="B304" s="97">
        <v>2701</v>
      </c>
      <c r="C304" s="41" t="s">
        <v>213</v>
      </c>
    </row>
    <row r="305" spans="1:3" x14ac:dyDescent="0.25">
      <c r="B305" s="97">
        <v>2702</v>
      </c>
      <c r="C305" s="41" t="s">
        <v>547</v>
      </c>
    </row>
    <row r="306" spans="1:3" x14ac:dyDescent="0.25">
      <c r="B306" s="97">
        <v>2795</v>
      </c>
      <c r="C306" s="41" t="s">
        <v>417</v>
      </c>
    </row>
    <row r="307" spans="1:3" x14ac:dyDescent="0.25">
      <c r="A307" s="98" t="s">
        <v>214</v>
      </c>
      <c r="B307" s="98"/>
      <c r="C307" s="98"/>
    </row>
    <row r="308" spans="1:3" x14ac:dyDescent="0.25">
      <c r="B308" s="97">
        <v>2801</v>
      </c>
      <c r="C308" s="41" t="s">
        <v>548</v>
      </c>
    </row>
    <row r="309" spans="1:3" x14ac:dyDescent="0.25">
      <c r="B309" s="97">
        <v>2803</v>
      </c>
      <c r="C309" s="41" t="s">
        <v>549</v>
      </c>
    </row>
    <row r="310" spans="1:3" x14ac:dyDescent="0.25">
      <c r="B310" s="97">
        <v>2805</v>
      </c>
      <c r="C310" s="41" t="s">
        <v>550</v>
      </c>
    </row>
    <row r="311" spans="1:3" x14ac:dyDescent="0.25">
      <c r="B311" s="97">
        <v>2807</v>
      </c>
      <c r="C311" s="41" t="s">
        <v>551</v>
      </c>
    </row>
    <row r="312" spans="1:3" x14ac:dyDescent="0.25">
      <c r="B312" s="97">
        <v>2810</v>
      </c>
      <c r="C312" s="41" t="s">
        <v>552</v>
      </c>
    </row>
    <row r="313" spans="1:3" x14ac:dyDescent="0.25">
      <c r="B313" s="97">
        <v>2815</v>
      </c>
      <c r="C313" s="41" t="s">
        <v>553</v>
      </c>
    </row>
    <row r="314" spans="1:3" x14ac:dyDescent="0.25">
      <c r="B314" s="97">
        <v>2820</v>
      </c>
      <c r="C314" s="41" t="s">
        <v>554</v>
      </c>
    </row>
    <row r="315" spans="1:3" x14ac:dyDescent="0.25">
      <c r="B315" s="97">
        <v>2821</v>
      </c>
      <c r="C315" s="41" t="s">
        <v>555</v>
      </c>
    </row>
    <row r="316" spans="1:3" x14ac:dyDescent="0.25">
      <c r="B316" s="97">
        <v>2830</v>
      </c>
      <c r="C316" s="41" t="s">
        <v>556</v>
      </c>
    </row>
    <row r="317" spans="1:3" x14ac:dyDescent="0.25">
      <c r="B317" s="97">
        <v>2835</v>
      </c>
      <c r="C317" s="41" t="s">
        <v>557</v>
      </c>
    </row>
    <row r="318" spans="1:3" x14ac:dyDescent="0.25">
      <c r="B318" s="97">
        <v>2840</v>
      </c>
      <c r="C318" s="41" t="s">
        <v>558</v>
      </c>
    </row>
    <row r="319" spans="1:3" x14ac:dyDescent="0.25">
      <c r="B319" s="97">
        <v>2841</v>
      </c>
      <c r="C319" s="41" t="s">
        <v>559</v>
      </c>
    </row>
    <row r="320" spans="1:3" x14ac:dyDescent="0.25">
      <c r="B320" s="97">
        <v>2845</v>
      </c>
      <c r="C320" s="41" t="s">
        <v>560</v>
      </c>
    </row>
    <row r="321" spans="1:3" x14ac:dyDescent="0.25">
      <c r="B321" s="97">
        <v>2846</v>
      </c>
      <c r="C321" s="41" t="s">
        <v>561</v>
      </c>
    </row>
    <row r="322" spans="1:3" x14ac:dyDescent="0.25">
      <c r="B322" s="97">
        <v>2850</v>
      </c>
      <c r="C322" s="41" t="s">
        <v>562</v>
      </c>
    </row>
    <row r="323" spans="1:3" x14ac:dyDescent="0.25">
      <c r="B323" s="97">
        <v>2895</v>
      </c>
      <c r="C323" s="41" t="s">
        <v>417</v>
      </c>
    </row>
    <row r="324" spans="1:3" x14ac:dyDescent="0.25">
      <c r="A324" s="98" t="s">
        <v>396</v>
      </c>
      <c r="B324" s="98"/>
      <c r="C324" s="98"/>
    </row>
    <row r="325" spans="1:3" x14ac:dyDescent="0.25">
      <c r="B325" s="97">
        <v>2901</v>
      </c>
      <c r="C325" s="41" t="s">
        <v>563</v>
      </c>
    </row>
    <row r="326" spans="1:3" x14ac:dyDescent="0.25">
      <c r="B326" s="97">
        <v>2905</v>
      </c>
      <c r="C326" s="41" t="s">
        <v>564</v>
      </c>
    </row>
    <row r="327" spans="1:3" x14ac:dyDescent="0.25">
      <c r="B327" s="97">
        <v>2910</v>
      </c>
      <c r="C327" s="41" t="s">
        <v>565</v>
      </c>
    </row>
    <row r="328" spans="1:3" x14ac:dyDescent="0.25">
      <c r="B328" s="97">
        <v>2915</v>
      </c>
      <c r="C328" s="41" t="s">
        <v>566</v>
      </c>
    </row>
    <row r="329" spans="1:3" x14ac:dyDescent="0.25">
      <c r="B329" s="97">
        <v>2920</v>
      </c>
      <c r="C329" s="41" t="s">
        <v>567</v>
      </c>
    </row>
    <row r="330" spans="1:3" x14ac:dyDescent="0.25">
      <c r="B330" s="97">
        <v>2921</v>
      </c>
      <c r="C330" s="41" t="s">
        <v>555</v>
      </c>
    </row>
    <row r="331" spans="1:3" x14ac:dyDescent="0.25">
      <c r="B331" s="97">
        <v>2927</v>
      </c>
      <c r="C331" s="41" t="s">
        <v>568</v>
      </c>
    </row>
    <row r="332" spans="1:3" x14ac:dyDescent="0.25">
      <c r="B332" s="97">
        <v>2930</v>
      </c>
      <c r="C332" s="41" t="s">
        <v>569</v>
      </c>
    </row>
    <row r="333" spans="1:3" x14ac:dyDescent="0.25">
      <c r="B333" s="97">
        <v>2945</v>
      </c>
      <c r="C333" s="41" t="s">
        <v>560</v>
      </c>
    </row>
    <row r="334" spans="1:3" x14ac:dyDescent="0.25">
      <c r="B334" s="97">
        <v>2946</v>
      </c>
      <c r="C334" s="41" t="s">
        <v>561</v>
      </c>
    </row>
    <row r="335" spans="1:3" x14ac:dyDescent="0.25">
      <c r="B335" s="97">
        <v>2950</v>
      </c>
      <c r="C335" s="41" t="s">
        <v>562</v>
      </c>
    </row>
    <row r="336" spans="1:3" x14ac:dyDescent="0.25">
      <c r="B336" s="97">
        <v>2995</v>
      </c>
      <c r="C336" s="41" t="s">
        <v>417</v>
      </c>
    </row>
    <row r="337" spans="1:3" x14ac:dyDescent="0.25">
      <c r="A337" s="98" t="s">
        <v>215</v>
      </c>
      <c r="B337" s="98"/>
      <c r="C337" s="98"/>
    </row>
    <row r="338" spans="1:3" x14ac:dyDescent="0.25">
      <c r="B338" s="97">
        <v>3001</v>
      </c>
      <c r="C338" s="41" t="s">
        <v>566</v>
      </c>
    </row>
    <row r="339" spans="1:3" x14ac:dyDescent="0.25">
      <c r="B339" s="97">
        <v>3005</v>
      </c>
      <c r="C339" s="41" t="s">
        <v>550</v>
      </c>
    </row>
    <row r="340" spans="1:3" x14ac:dyDescent="0.25">
      <c r="B340" s="97">
        <v>3007</v>
      </c>
      <c r="C340" s="41" t="s">
        <v>551</v>
      </c>
    </row>
    <row r="341" spans="1:3" x14ac:dyDescent="0.25">
      <c r="B341" s="97">
        <v>3010</v>
      </c>
      <c r="C341" s="41" t="s">
        <v>552</v>
      </c>
    </row>
    <row r="342" spans="1:3" x14ac:dyDescent="0.25">
      <c r="B342" s="97">
        <v>3020</v>
      </c>
      <c r="C342" s="41" t="s">
        <v>554</v>
      </c>
    </row>
    <row r="343" spans="1:3" x14ac:dyDescent="0.25">
      <c r="B343" s="97">
        <v>3021</v>
      </c>
      <c r="C343" s="41" t="s">
        <v>555</v>
      </c>
    </row>
    <row r="344" spans="1:3" x14ac:dyDescent="0.25">
      <c r="B344" s="97">
        <v>3030</v>
      </c>
      <c r="C344" s="41" t="s">
        <v>556</v>
      </c>
    </row>
    <row r="345" spans="1:3" x14ac:dyDescent="0.25">
      <c r="B345" s="97">
        <v>3095</v>
      </c>
      <c r="C345" s="41" t="s">
        <v>417</v>
      </c>
    </row>
    <row r="346" spans="1:3" x14ac:dyDescent="0.25">
      <c r="A346" s="98" t="s">
        <v>397</v>
      </c>
      <c r="B346" s="98"/>
      <c r="C346" s="98"/>
    </row>
    <row r="347" spans="1:3" x14ac:dyDescent="0.25">
      <c r="B347" s="97">
        <v>3101</v>
      </c>
      <c r="C347" s="41" t="s">
        <v>570</v>
      </c>
    </row>
    <row r="348" spans="1:3" x14ac:dyDescent="0.25">
      <c r="B348" s="97">
        <v>3105</v>
      </c>
      <c r="C348" s="41" t="s">
        <v>571</v>
      </c>
    </row>
    <row r="349" spans="1:3" x14ac:dyDescent="0.25">
      <c r="B349" s="97">
        <v>3107</v>
      </c>
      <c r="C349" s="41" t="s">
        <v>572</v>
      </c>
    </row>
    <row r="350" spans="1:3" x14ac:dyDescent="0.25">
      <c r="B350" s="97">
        <v>3110</v>
      </c>
      <c r="C350" s="41" t="s">
        <v>216</v>
      </c>
    </row>
    <row r="351" spans="1:3" x14ac:dyDescent="0.25">
      <c r="B351" s="97">
        <v>3115</v>
      </c>
      <c r="C351" s="41" t="s">
        <v>573</v>
      </c>
    </row>
    <row r="352" spans="1:3" x14ac:dyDescent="0.25">
      <c r="B352" s="97">
        <v>3120</v>
      </c>
      <c r="C352" s="41" t="s">
        <v>574</v>
      </c>
    </row>
    <row r="353" spans="1:3" x14ac:dyDescent="0.25">
      <c r="B353" s="97">
        <v>3145</v>
      </c>
      <c r="C353" s="41" t="s">
        <v>560</v>
      </c>
    </row>
    <row r="354" spans="1:3" x14ac:dyDescent="0.25">
      <c r="B354" s="97">
        <v>3146</v>
      </c>
      <c r="C354" s="41" t="s">
        <v>561</v>
      </c>
    </row>
    <row r="355" spans="1:3" x14ac:dyDescent="0.25">
      <c r="B355" s="97">
        <v>3150</v>
      </c>
      <c r="C355" s="41" t="s">
        <v>562</v>
      </c>
    </row>
    <row r="356" spans="1:3" x14ac:dyDescent="0.25">
      <c r="B356" s="97">
        <v>3152</v>
      </c>
      <c r="C356" s="41" t="s">
        <v>575</v>
      </c>
    </row>
    <row r="357" spans="1:3" x14ac:dyDescent="0.25">
      <c r="B357" s="97">
        <v>3160</v>
      </c>
      <c r="C357" s="41" t="s">
        <v>576</v>
      </c>
    </row>
    <row r="358" spans="1:3" x14ac:dyDescent="0.25">
      <c r="B358" s="97">
        <v>3195</v>
      </c>
      <c r="C358" s="41" t="s">
        <v>417</v>
      </c>
    </row>
    <row r="359" spans="1:3" x14ac:dyDescent="0.25">
      <c r="A359" s="98" t="s">
        <v>217</v>
      </c>
      <c r="B359" s="98"/>
      <c r="C359" s="98"/>
    </row>
    <row r="360" spans="1:3" x14ac:dyDescent="0.25">
      <c r="B360" s="97">
        <v>3201</v>
      </c>
      <c r="C360" s="41" t="s">
        <v>577</v>
      </c>
    </row>
    <row r="361" spans="1:3" x14ac:dyDescent="0.25">
      <c r="B361" s="97">
        <v>3210</v>
      </c>
      <c r="C361" s="41" t="s">
        <v>578</v>
      </c>
    </row>
    <row r="362" spans="1:3" x14ac:dyDescent="0.25">
      <c r="B362" s="97">
        <v>3215</v>
      </c>
      <c r="C362" s="41" t="s">
        <v>218</v>
      </c>
    </row>
    <row r="363" spans="1:3" x14ac:dyDescent="0.25">
      <c r="B363" s="97">
        <v>3218</v>
      </c>
      <c r="C363" s="41" t="s">
        <v>579</v>
      </c>
    </row>
    <row r="364" spans="1:3" x14ac:dyDescent="0.25">
      <c r="B364" s="97">
        <v>3219</v>
      </c>
      <c r="C364" s="41" t="s">
        <v>580</v>
      </c>
    </row>
    <row r="365" spans="1:3" x14ac:dyDescent="0.25">
      <c r="B365" s="97">
        <v>3220.0000000000005</v>
      </c>
      <c r="C365" s="41" t="s">
        <v>581</v>
      </c>
    </row>
    <row r="366" spans="1:3" x14ac:dyDescent="0.25">
      <c r="B366" s="97">
        <v>3225</v>
      </c>
      <c r="C366" s="41" t="s">
        <v>582</v>
      </c>
    </row>
    <row r="367" spans="1:3" x14ac:dyDescent="0.25">
      <c r="B367" s="97">
        <v>3226</v>
      </c>
      <c r="C367" s="41" t="s">
        <v>583</v>
      </c>
    </row>
    <row r="368" spans="1:3" x14ac:dyDescent="0.25">
      <c r="B368" s="97">
        <v>3228</v>
      </c>
      <c r="C368" s="41" t="s">
        <v>584</v>
      </c>
    </row>
    <row r="369" spans="1:3" x14ac:dyDescent="0.25">
      <c r="B369" s="97">
        <v>3240</v>
      </c>
      <c r="C369" s="41" t="s">
        <v>585</v>
      </c>
    </row>
    <row r="370" spans="1:3" x14ac:dyDescent="0.25">
      <c r="B370" s="97">
        <v>3245.0000000000005</v>
      </c>
      <c r="C370" s="41" t="s">
        <v>586</v>
      </c>
    </row>
    <row r="371" spans="1:3" x14ac:dyDescent="0.25">
      <c r="B371" s="97">
        <v>3260</v>
      </c>
      <c r="C371" s="41" t="s">
        <v>576</v>
      </c>
    </row>
    <row r="372" spans="1:3" x14ac:dyDescent="0.25">
      <c r="B372" s="97">
        <v>3270.0000000000005</v>
      </c>
      <c r="C372" s="41" t="s">
        <v>587</v>
      </c>
    </row>
    <row r="373" spans="1:3" x14ac:dyDescent="0.25">
      <c r="B373" s="97">
        <v>3271</v>
      </c>
      <c r="C373" s="41" t="s">
        <v>588</v>
      </c>
    </row>
    <row r="374" spans="1:3" x14ac:dyDescent="0.25">
      <c r="B374" s="97">
        <v>3295.0000000000005</v>
      </c>
      <c r="C374" s="41" t="s">
        <v>417</v>
      </c>
    </row>
    <row r="375" spans="1:3" x14ac:dyDescent="0.25">
      <c r="A375" s="98" t="s">
        <v>219</v>
      </c>
      <c r="B375" s="98"/>
      <c r="C375" s="98"/>
    </row>
    <row r="376" spans="1:3" x14ac:dyDescent="0.25">
      <c r="B376" s="97">
        <v>3301</v>
      </c>
      <c r="C376" s="41" t="s">
        <v>589</v>
      </c>
    </row>
    <row r="377" spans="1:3" x14ac:dyDescent="0.25">
      <c r="B377" s="97">
        <v>3310</v>
      </c>
      <c r="C377" s="41" t="s">
        <v>590</v>
      </c>
    </row>
    <row r="378" spans="1:3" x14ac:dyDescent="0.25">
      <c r="B378" s="97">
        <v>3320.0000000000005</v>
      </c>
      <c r="C378" s="41" t="s">
        <v>591</v>
      </c>
    </row>
    <row r="379" spans="1:3" x14ac:dyDescent="0.25">
      <c r="B379" s="97">
        <v>3329.9999999999995</v>
      </c>
      <c r="C379" s="41" t="s">
        <v>592</v>
      </c>
    </row>
    <row r="380" spans="1:3" x14ac:dyDescent="0.25">
      <c r="B380" s="97">
        <v>3335</v>
      </c>
      <c r="C380" s="41" t="s">
        <v>593</v>
      </c>
    </row>
    <row r="381" spans="1:3" x14ac:dyDescent="0.25">
      <c r="B381" s="97">
        <v>3340</v>
      </c>
      <c r="C381" s="41" t="s">
        <v>594</v>
      </c>
    </row>
    <row r="382" spans="1:3" x14ac:dyDescent="0.25">
      <c r="B382" s="97">
        <v>3350</v>
      </c>
      <c r="C382" s="41" t="s">
        <v>595</v>
      </c>
    </row>
    <row r="383" spans="1:3" x14ac:dyDescent="0.25">
      <c r="B383" s="97">
        <v>3395.0000000000005</v>
      </c>
      <c r="C383" s="41" t="s">
        <v>417</v>
      </c>
    </row>
    <row r="384" spans="1:3" x14ac:dyDescent="0.25">
      <c r="A384" s="98" t="s">
        <v>220</v>
      </c>
      <c r="B384" s="98"/>
      <c r="C384" s="98"/>
    </row>
    <row r="385" spans="1:3" x14ac:dyDescent="0.25">
      <c r="B385" s="97">
        <v>3401</v>
      </c>
      <c r="C385" s="41" t="s">
        <v>596</v>
      </c>
    </row>
    <row r="386" spans="1:3" x14ac:dyDescent="0.25">
      <c r="B386" s="97">
        <v>3404.9999999999995</v>
      </c>
      <c r="C386" s="41" t="s">
        <v>597</v>
      </c>
    </row>
    <row r="387" spans="1:3" x14ac:dyDescent="0.25">
      <c r="B387" s="97">
        <v>3410</v>
      </c>
      <c r="C387" s="41" t="s">
        <v>598</v>
      </c>
    </row>
    <row r="388" spans="1:3" x14ac:dyDescent="0.25">
      <c r="B388" s="97">
        <v>3411.9999999999995</v>
      </c>
      <c r="C388" s="41" t="s">
        <v>599</v>
      </c>
    </row>
    <row r="389" spans="1:3" x14ac:dyDescent="0.25">
      <c r="B389" s="97">
        <v>3415</v>
      </c>
      <c r="C389" s="41" t="s">
        <v>600</v>
      </c>
    </row>
    <row r="390" spans="1:3" ht="26.25" customHeight="1" x14ac:dyDescent="0.25">
      <c r="B390" s="97">
        <v>3420.0000000000005</v>
      </c>
      <c r="C390" s="96" t="s">
        <v>601</v>
      </c>
    </row>
    <row r="391" spans="1:3" x14ac:dyDescent="0.25">
      <c r="B391" s="97">
        <v>3429.9999999999995</v>
      </c>
      <c r="C391" s="41" t="s">
        <v>602</v>
      </c>
    </row>
    <row r="392" spans="1:3" x14ac:dyDescent="0.25">
      <c r="B392" s="97">
        <v>3432</v>
      </c>
      <c r="C392" s="41" t="s">
        <v>603</v>
      </c>
    </row>
    <row r="393" spans="1:3" x14ac:dyDescent="0.25">
      <c r="B393" s="97">
        <v>3435</v>
      </c>
      <c r="C393" s="41" t="s">
        <v>604</v>
      </c>
    </row>
    <row r="394" spans="1:3" x14ac:dyDescent="0.25">
      <c r="B394" s="97">
        <v>3440</v>
      </c>
      <c r="C394" s="41" t="s">
        <v>605</v>
      </c>
    </row>
    <row r="395" spans="1:3" x14ac:dyDescent="0.25">
      <c r="B395" s="97">
        <v>3445.0000000000005</v>
      </c>
      <c r="C395" s="41" t="s">
        <v>606</v>
      </c>
    </row>
    <row r="396" spans="1:3" x14ac:dyDescent="0.25">
      <c r="B396" s="97">
        <v>3447</v>
      </c>
      <c r="C396" s="41" t="s">
        <v>607</v>
      </c>
    </row>
    <row r="397" spans="1:3" x14ac:dyDescent="0.25">
      <c r="B397" s="97">
        <v>3450</v>
      </c>
      <c r="C397" s="41" t="s">
        <v>608</v>
      </c>
    </row>
    <row r="398" spans="1:3" x14ac:dyDescent="0.25">
      <c r="B398" s="97">
        <v>3454.9999999999995</v>
      </c>
      <c r="C398" s="41" t="s">
        <v>595</v>
      </c>
    </row>
    <row r="399" spans="1:3" x14ac:dyDescent="0.25">
      <c r="B399" s="97">
        <v>3495.0000000000005</v>
      </c>
      <c r="C399" s="41" t="s">
        <v>417</v>
      </c>
    </row>
    <row r="400" spans="1:3" x14ac:dyDescent="0.25">
      <c r="A400" s="98" t="s">
        <v>221</v>
      </c>
      <c r="B400" s="98"/>
      <c r="C400" s="98"/>
    </row>
    <row r="401" spans="1:3" x14ac:dyDescent="0.25">
      <c r="B401" s="97">
        <v>3510</v>
      </c>
      <c r="C401" s="41" t="s">
        <v>609</v>
      </c>
    </row>
    <row r="402" spans="1:3" x14ac:dyDescent="0.25">
      <c r="B402" s="97">
        <v>3515</v>
      </c>
      <c r="C402" s="41" t="s">
        <v>610</v>
      </c>
    </row>
    <row r="403" spans="1:3" x14ac:dyDescent="0.25">
      <c r="B403" s="97">
        <v>3520.0000000000005</v>
      </c>
      <c r="C403" s="41" t="s">
        <v>611</v>
      </c>
    </row>
    <row r="404" spans="1:3" x14ac:dyDescent="0.25">
      <c r="B404" s="97">
        <v>3525</v>
      </c>
      <c r="C404" s="41" t="s">
        <v>612</v>
      </c>
    </row>
    <row r="405" spans="1:3" x14ac:dyDescent="0.25">
      <c r="B405" s="97">
        <v>3545.0000000000005</v>
      </c>
      <c r="C405" s="41" t="s">
        <v>613</v>
      </c>
    </row>
    <row r="406" spans="1:3" x14ac:dyDescent="0.25">
      <c r="B406" s="97">
        <v>3595.0000000000005</v>
      </c>
      <c r="C406" s="41" t="s">
        <v>417</v>
      </c>
    </row>
    <row r="407" spans="1:3" x14ac:dyDescent="0.25">
      <c r="A407" s="98" t="s">
        <v>222</v>
      </c>
      <c r="B407" s="98"/>
      <c r="C407" s="98"/>
    </row>
    <row r="408" spans="1:3" x14ac:dyDescent="0.25">
      <c r="B408" s="97">
        <v>3610</v>
      </c>
      <c r="C408" s="41" t="s">
        <v>614</v>
      </c>
    </row>
    <row r="409" spans="1:3" x14ac:dyDescent="0.25">
      <c r="B409" s="97">
        <v>3611.9999999999995</v>
      </c>
      <c r="C409" s="41" t="s">
        <v>615</v>
      </c>
    </row>
    <row r="410" spans="1:3" x14ac:dyDescent="0.25">
      <c r="B410" s="97">
        <v>3615</v>
      </c>
      <c r="C410" s="41" t="s">
        <v>616</v>
      </c>
    </row>
    <row r="411" spans="1:3" x14ac:dyDescent="0.25">
      <c r="B411" s="97">
        <v>3620.0000000000005</v>
      </c>
      <c r="C411" s="41" t="s">
        <v>617</v>
      </c>
    </row>
    <row r="412" spans="1:3" x14ac:dyDescent="0.25">
      <c r="B412" s="97">
        <v>3622</v>
      </c>
      <c r="C412" s="41" t="s">
        <v>618</v>
      </c>
    </row>
    <row r="413" spans="1:3" x14ac:dyDescent="0.25">
      <c r="B413" s="97">
        <v>3695.0000000000005</v>
      </c>
      <c r="C413" s="41" t="s">
        <v>417</v>
      </c>
    </row>
    <row r="414" spans="1:3" x14ac:dyDescent="0.25">
      <c r="A414" s="98" t="s">
        <v>223</v>
      </c>
      <c r="B414" s="98"/>
      <c r="C414" s="98"/>
    </row>
    <row r="415" spans="1:3" x14ac:dyDescent="0.25">
      <c r="B415" s="97">
        <v>3710</v>
      </c>
      <c r="C415" s="41" t="s">
        <v>619</v>
      </c>
    </row>
    <row r="416" spans="1:3" x14ac:dyDescent="0.25">
      <c r="B416" s="97">
        <v>3729.9999999999995</v>
      </c>
      <c r="C416" s="41" t="s">
        <v>620</v>
      </c>
    </row>
    <row r="417" spans="1:3" x14ac:dyDescent="0.25">
      <c r="B417" s="97">
        <v>3740</v>
      </c>
      <c r="C417" s="41" t="s">
        <v>621</v>
      </c>
    </row>
    <row r="418" spans="1:3" x14ac:dyDescent="0.25">
      <c r="B418" s="97">
        <v>3747.9999999999995</v>
      </c>
      <c r="C418" s="41" t="s">
        <v>622</v>
      </c>
    </row>
    <row r="419" spans="1:3" x14ac:dyDescent="0.25">
      <c r="B419" s="97">
        <v>3795.0000000000005</v>
      </c>
      <c r="C419" s="41" t="s">
        <v>417</v>
      </c>
    </row>
    <row r="420" spans="1:3" x14ac:dyDescent="0.25">
      <c r="A420" s="98" t="s">
        <v>224</v>
      </c>
      <c r="B420" s="98"/>
      <c r="C420" s="98"/>
    </row>
    <row r="421" spans="1:3" x14ac:dyDescent="0.25">
      <c r="B421" s="97">
        <v>3810</v>
      </c>
      <c r="C421" s="41" t="s">
        <v>619</v>
      </c>
    </row>
    <row r="422" spans="1:3" x14ac:dyDescent="0.25">
      <c r="B422" s="97">
        <v>3829.9999999999995</v>
      </c>
      <c r="C422" s="41" t="s">
        <v>620</v>
      </c>
    </row>
    <row r="423" spans="1:3" x14ac:dyDescent="0.25">
      <c r="B423" s="97">
        <v>3840</v>
      </c>
      <c r="C423" s="41" t="s">
        <v>621</v>
      </c>
    </row>
    <row r="424" spans="1:3" x14ac:dyDescent="0.25">
      <c r="B424" s="97">
        <v>3845.0000000000005</v>
      </c>
      <c r="C424" s="41" t="s">
        <v>623</v>
      </c>
    </row>
    <row r="425" spans="1:3" x14ac:dyDescent="0.25">
      <c r="B425" s="97">
        <v>3847.9999999999995</v>
      </c>
      <c r="C425" s="41" t="s">
        <v>622</v>
      </c>
    </row>
    <row r="426" spans="1:3" x14ac:dyDescent="0.25">
      <c r="B426" s="97">
        <v>3850</v>
      </c>
      <c r="C426" s="41" t="s">
        <v>624</v>
      </c>
    </row>
    <row r="427" spans="1:3" x14ac:dyDescent="0.25">
      <c r="B427" s="97">
        <v>3854.9999999999995</v>
      </c>
      <c r="C427" s="41" t="s">
        <v>625</v>
      </c>
    </row>
    <row r="428" spans="1:3" x14ac:dyDescent="0.25">
      <c r="B428" s="97">
        <v>3857</v>
      </c>
      <c r="C428" s="41" t="s">
        <v>626</v>
      </c>
    </row>
    <row r="429" spans="1:3" x14ac:dyDescent="0.25">
      <c r="B429" s="97">
        <v>3859.0000000000005</v>
      </c>
      <c r="C429" s="41" t="s">
        <v>627</v>
      </c>
    </row>
    <row r="430" spans="1:3" x14ac:dyDescent="0.25">
      <c r="B430" s="97">
        <v>3895.0000000000005</v>
      </c>
      <c r="C430" s="41" t="s">
        <v>417</v>
      </c>
    </row>
    <row r="431" spans="1:3" x14ac:dyDescent="0.25">
      <c r="A431" s="98" t="s">
        <v>225</v>
      </c>
      <c r="B431" s="98"/>
      <c r="C431" s="98"/>
    </row>
    <row r="432" spans="1:3" x14ac:dyDescent="0.25">
      <c r="B432" s="97">
        <v>3910</v>
      </c>
      <c r="C432" s="41" t="s">
        <v>619</v>
      </c>
    </row>
    <row r="433" spans="1:3" x14ac:dyDescent="0.25">
      <c r="B433" s="97">
        <v>3929.9999999999995</v>
      </c>
      <c r="C433" s="41" t="s">
        <v>620</v>
      </c>
    </row>
    <row r="434" spans="1:3" x14ac:dyDescent="0.25">
      <c r="B434" s="97">
        <v>3940</v>
      </c>
      <c r="C434" s="41" t="s">
        <v>628</v>
      </c>
    </row>
    <row r="435" spans="1:3" x14ac:dyDescent="0.25">
      <c r="B435" s="97">
        <v>3945.0000000000005</v>
      </c>
      <c r="C435" s="41" t="s">
        <v>629</v>
      </c>
    </row>
    <row r="436" spans="1:3" x14ac:dyDescent="0.25">
      <c r="B436" s="97">
        <v>3995.0000000000005</v>
      </c>
      <c r="C436" s="41" t="s">
        <v>417</v>
      </c>
    </row>
    <row r="437" spans="1:3" x14ac:dyDescent="0.25">
      <c r="A437" s="98" t="s">
        <v>226</v>
      </c>
      <c r="B437" s="98"/>
      <c r="C437" s="98"/>
    </row>
    <row r="438" spans="1:3" x14ac:dyDescent="0.25">
      <c r="B438" s="97">
        <v>4010</v>
      </c>
      <c r="C438" s="41" t="s">
        <v>619</v>
      </c>
    </row>
    <row r="439" spans="1:3" x14ac:dyDescent="0.25">
      <c r="B439" s="97">
        <v>4029.9999999999995</v>
      </c>
      <c r="C439" s="41" t="s">
        <v>620</v>
      </c>
    </row>
    <row r="440" spans="1:3" x14ac:dyDescent="0.25">
      <c r="B440" s="97">
        <v>4040</v>
      </c>
      <c r="C440" s="41" t="s">
        <v>630</v>
      </c>
    </row>
    <row r="441" spans="1:3" x14ac:dyDescent="0.25">
      <c r="B441" s="97">
        <v>4045.0000000000005</v>
      </c>
      <c r="C441" s="41" t="s">
        <v>631</v>
      </c>
    </row>
    <row r="442" spans="1:3" x14ac:dyDescent="0.25">
      <c r="B442" s="97">
        <v>4047</v>
      </c>
      <c r="C442" s="41" t="s">
        <v>632</v>
      </c>
    </row>
    <row r="443" spans="1:3" x14ac:dyDescent="0.25">
      <c r="B443" s="97">
        <v>4054.9999999999995</v>
      </c>
      <c r="C443" s="41" t="s">
        <v>595</v>
      </c>
    </row>
    <row r="444" spans="1:3" x14ac:dyDescent="0.25">
      <c r="B444" s="97">
        <v>4095.0000000000005</v>
      </c>
      <c r="C444" s="41" t="s">
        <v>417</v>
      </c>
    </row>
    <row r="445" spans="1:3" x14ac:dyDescent="0.25">
      <c r="A445" s="98" t="s">
        <v>227</v>
      </c>
      <c r="B445" s="98"/>
      <c r="C445" s="98"/>
    </row>
    <row r="446" spans="1:3" x14ac:dyDescent="0.25">
      <c r="B446" s="97">
        <v>4110</v>
      </c>
      <c r="C446" s="41" t="s">
        <v>619</v>
      </c>
    </row>
    <row r="447" spans="1:3" x14ac:dyDescent="0.25">
      <c r="B447" s="97">
        <v>4130</v>
      </c>
      <c r="C447" s="41" t="s">
        <v>620</v>
      </c>
    </row>
    <row r="448" spans="1:3" x14ac:dyDescent="0.25">
      <c r="B448" s="97">
        <v>4140</v>
      </c>
      <c r="C448" s="41" t="s">
        <v>621</v>
      </c>
    </row>
    <row r="449" spans="1:3" x14ac:dyDescent="0.25">
      <c r="B449" s="97">
        <v>4143</v>
      </c>
      <c r="C449" s="41" t="s">
        <v>633</v>
      </c>
    </row>
    <row r="450" spans="1:3" x14ac:dyDescent="0.25">
      <c r="B450" s="97">
        <v>4148</v>
      </c>
      <c r="C450" s="41" t="s">
        <v>634</v>
      </c>
    </row>
    <row r="451" spans="1:3" x14ac:dyDescent="0.25">
      <c r="B451" s="97">
        <v>4195</v>
      </c>
      <c r="C451" s="41" t="s">
        <v>417</v>
      </c>
    </row>
    <row r="452" spans="1:3" x14ac:dyDescent="0.25">
      <c r="A452" s="98" t="s">
        <v>398</v>
      </c>
      <c r="B452" s="98"/>
      <c r="C452" s="98"/>
    </row>
    <row r="453" spans="1:3" x14ac:dyDescent="0.25">
      <c r="B453" s="97">
        <v>4210</v>
      </c>
      <c r="C453" s="41" t="s">
        <v>635</v>
      </c>
    </row>
    <row r="454" spans="1:3" x14ac:dyDescent="0.25">
      <c r="B454" s="97">
        <v>4212</v>
      </c>
      <c r="C454" s="41" t="s">
        <v>636</v>
      </c>
    </row>
    <row r="455" spans="1:3" x14ac:dyDescent="0.25">
      <c r="B455" s="97">
        <v>4220</v>
      </c>
      <c r="C455" s="41" t="s">
        <v>637</v>
      </c>
    </row>
    <row r="456" spans="1:3" x14ac:dyDescent="0.25">
      <c r="B456" s="97">
        <v>4222</v>
      </c>
      <c r="C456" s="41" t="s">
        <v>638</v>
      </c>
    </row>
    <row r="457" spans="1:3" x14ac:dyDescent="0.25">
      <c r="B457" s="97">
        <v>4226</v>
      </c>
      <c r="C457" s="41" t="s">
        <v>639</v>
      </c>
    </row>
    <row r="458" spans="1:3" x14ac:dyDescent="0.25">
      <c r="B458" s="97">
        <v>4240</v>
      </c>
      <c r="C458" s="41" t="s">
        <v>640</v>
      </c>
    </row>
    <row r="459" spans="1:3" x14ac:dyDescent="0.25">
      <c r="B459" s="97">
        <v>4243</v>
      </c>
      <c r="C459" s="41" t="s">
        <v>633</v>
      </c>
    </row>
    <row r="460" spans="1:3" x14ac:dyDescent="0.25">
      <c r="B460" s="97">
        <v>4295</v>
      </c>
      <c r="C460" s="41" t="s">
        <v>417</v>
      </c>
    </row>
    <row r="461" spans="1:3" x14ac:dyDescent="0.25">
      <c r="A461" s="98" t="s">
        <v>399</v>
      </c>
      <c r="B461" s="98"/>
      <c r="C461" s="98"/>
    </row>
    <row r="462" spans="1:3" x14ac:dyDescent="0.25">
      <c r="B462" s="97">
        <v>4301</v>
      </c>
      <c r="C462" s="41" t="s">
        <v>641</v>
      </c>
    </row>
    <row r="463" spans="1:3" x14ac:dyDescent="0.25">
      <c r="B463" s="97">
        <v>4305</v>
      </c>
      <c r="C463" s="41" t="s">
        <v>642</v>
      </c>
    </row>
    <row r="464" spans="1:3" x14ac:dyDescent="0.25">
      <c r="B464" s="97">
        <v>4310</v>
      </c>
      <c r="C464" s="41" t="s">
        <v>643</v>
      </c>
    </row>
    <row r="465" spans="1:3" x14ac:dyDescent="0.25">
      <c r="B465" s="97">
        <v>4315</v>
      </c>
      <c r="C465" s="41" t="s">
        <v>644</v>
      </c>
    </row>
    <row r="466" spans="1:3" x14ac:dyDescent="0.25">
      <c r="B466" s="97">
        <v>4320</v>
      </c>
      <c r="C466" s="41" t="s">
        <v>645</v>
      </c>
    </row>
    <row r="467" spans="1:3" x14ac:dyDescent="0.25">
      <c r="B467" s="97">
        <v>4325</v>
      </c>
      <c r="C467" s="41" t="s">
        <v>646</v>
      </c>
    </row>
    <row r="468" spans="1:3" x14ac:dyDescent="0.25">
      <c r="B468" s="97">
        <v>4330</v>
      </c>
      <c r="C468" s="41" t="s">
        <v>647</v>
      </c>
    </row>
    <row r="469" spans="1:3" x14ac:dyDescent="0.25">
      <c r="B469" s="97">
        <v>4333</v>
      </c>
      <c r="C469" s="41" t="s">
        <v>648</v>
      </c>
    </row>
    <row r="470" spans="1:3" x14ac:dyDescent="0.25">
      <c r="B470" s="97">
        <v>4340</v>
      </c>
      <c r="C470" s="41" t="s">
        <v>649</v>
      </c>
    </row>
    <row r="471" spans="1:3" x14ac:dyDescent="0.25">
      <c r="B471" s="97">
        <v>4342</v>
      </c>
      <c r="C471" s="41" t="s">
        <v>650</v>
      </c>
    </row>
    <row r="472" spans="1:3" x14ac:dyDescent="0.25">
      <c r="B472" s="97">
        <v>4344</v>
      </c>
      <c r="C472" s="41" t="s">
        <v>651</v>
      </c>
    </row>
    <row r="473" spans="1:3" x14ac:dyDescent="0.25">
      <c r="B473" s="97">
        <v>4346</v>
      </c>
      <c r="C473" s="41" t="s">
        <v>652</v>
      </c>
    </row>
    <row r="474" spans="1:3" x14ac:dyDescent="0.25">
      <c r="B474" s="97">
        <v>4350</v>
      </c>
      <c r="C474" s="41" t="s">
        <v>653</v>
      </c>
    </row>
    <row r="475" spans="1:3" x14ac:dyDescent="0.25">
      <c r="B475" s="97">
        <v>4360</v>
      </c>
      <c r="C475" s="41" t="s">
        <v>654</v>
      </c>
    </row>
    <row r="476" spans="1:3" x14ac:dyDescent="0.25">
      <c r="B476" s="97">
        <v>4395</v>
      </c>
      <c r="C476" s="41" t="s">
        <v>417</v>
      </c>
    </row>
    <row r="477" spans="1:3" x14ac:dyDescent="0.25">
      <c r="A477" s="98" t="s">
        <v>400</v>
      </c>
      <c r="B477" s="98"/>
      <c r="C477" s="98"/>
    </row>
    <row r="478" spans="1:3" x14ac:dyDescent="0.25">
      <c r="B478" s="97">
        <v>4401</v>
      </c>
      <c r="C478" s="41" t="s">
        <v>655</v>
      </c>
    </row>
    <row r="479" spans="1:3" x14ac:dyDescent="0.25">
      <c r="B479" s="97">
        <v>4405</v>
      </c>
      <c r="C479" s="41" t="s">
        <v>656</v>
      </c>
    </row>
    <row r="480" spans="1:3" x14ac:dyDescent="0.25">
      <c r="B480" s="97">
        <v>4410</v>
      </c>
      <c r="C480" s="41" t="s">
        <v>657</v>
      </c>
    </row>
    <row r="481" spans="1:3" x14ac:dyDescent="0.25">
      <c r="B481" s="97">
        <v>4415</v>
      </c>
      <c r="C481" s="41" t="s">
        <v>658</v>
      </c>
    </row>
    <row r="482" spans="1:3" x14ac:dyDescent="0.25">
      <c r="B482" s="97">
        <v>4420</v>
      </c>
      <c r="C482" s="41" t="s">
        <v>659</v>
      </c>
    </row>
    <row r="483" spans="1:3" x14ac:dyDescent="0.25">
      <c r="B483" s="97">
        <v>4425</v>
      </c>
      <c r="C483" s="41" t="s">
        <v>660</v>
      </c>
    </row>
    <row r="484" spans="1:3" x14ac:dyDescent="0.25">
      <c r="B484" s="97">
        <v>4430</v>
      </c>
      <c r="C484" s="41" t="s">
        <v>228</v>
      </c>
    </row>
    <row r="485" spans="1:3" x14ac:dyDescent="0.25">
      <c r="B485" s="97">
        <v>4435</v>
      </c>
      <c r="C485" s="41" t="s">
        <v>661</v>
      </c>
    </row>
    <row r="486" spans="1:3" x14ac:dyDescent="0.25">
      <c r="B486" s="97">
        <v>4495</v>
      </c>
      <c r="C486" s="41" t="s">
        <v>417</v>
      </c>
    </row>
    <row r="487" spans="1:3" x14ac:dyDescent="0.25">
      <c r="A487" s="98" t="s">
        <v>229</v>
      </c>
      <c r="B487" s="98"/>
      <c r="C487" s="98"/>
    </row>
    <row r="488" spans="1:3" x14ac:dyDescent="0.25">
      <c r="B488" s="97">
        <v>4510</v>
      </c>
      <c r="C488" s="41" t="s">
        <v>662</v>
      </c>
    </row>
    <row r="489" spans="1:3" x14ac:dyDescent="0.25">
      <c r="B489" s="97">
        <v>4512</v>
      </c>
      <c r="C489" s="41" t="s">
        <v>663</v>
      </c>
    </row>
    <row r="490" spans="1:3" x14ac:dyDescent="0.25">
      <c r="B490" s="97">
        <v>4515</v>
      </c>
      <c r="C490" s="41" t="s">
        <v>664</v>
      </c>
    </row>
    <row r="491" spans="1:3" x14ac:dyDescent="0.25">
      <c r="B491" s="97">
        <v>4525</v>
      </c>
      <c r="C491" s="41" t="s">
        <v>665</v>
      </c>
    </row>
    <row r="492" spans="1:3" x14ac:dyDescent="0.25">
      <c r="B492" s="97">
        <v>4527</v>
      </c>
      <c r="C492" s="41" t="s">
        <v>666</v>
      </c>
    </row>
    <row r="493" spans="1:3" x14ac:dyDescent="0.25">
      <c r="B493" s="97">
        <v>4530</v>
      </c>
      <c r="C493" s="41" t="s">
        <v>620</v>
      </c>
    </row>
    <row r="494" spans="1:3" x14ac:dyDescent="0.25">
      <c r="B494" s="97">
        <v>4535</v>
      </c>
      <c r="C494" s="41" t="s">
        <v>667</v>
      </c>
    </row>
    <row r="495" spans="1:3" x14ac:dyDescent="0.25">
      <c r="B495" s="97">
        <v>4543</v>
      </c>
      <c r="C495" s="41" t="s">
        <v>668</v>
      </c>
    </row>
    <row r="496" spans="1:3" x14ac:dyDescent="0.25">
      <c r="B496" s="97">
        <v>4585</v>
      </c>
      <c r="C496" s="41" t="s">
        <v>669</v>
      </c>
    </row>
    <row r="497" spans="1:3" x14ac:dyDescent="0.25">
      <c r="B497" s="97">
        <v>4595</v>
      </c>
      <c r="C497" s="41" t="s">
        <v>417</v>
      </c>
    </row>
    <row r="498" spans="1:3" x14ac:dyDescent="0.25">
      <c r="A498" s="98" t="s">
        <v>230</v>
      </c>
      <c r="B498" s="98"/>
      <c r="C498" s="98"/>
    </row>
    <row r="499" spans="1:3" x14ac:dyDescent="0.25">
      <c r="B499" s="97">
        <v>4610</v>
      </c>
      <c r="C499" s="41" t="s">
        <v>662</v>
      </c>
    </row>
    <row r="500" spans="1:3" x14ac:dyDescent="0.25">
      <c r="B500" s="97">
        <v>4612</v>
      </c>
      <c r="C500" s="41" t="s">
        <v>663</v>
      </c>
    </row>
    <row r="501" spans="1:3" x14ac:dyDescent="0.25">
      <c r="B501" s="97">
        <v>4615</v>
      </c>
      <c r="C501" s="41" t="s">
        <v>664</v>
      </c>
    </row>
    <row r="502" spans="1:3" x14ac:dyDescent="0.25">
      <c r="B502" s="97">
        <v>4626</v>
      </c>
      <c r="C502" s="41" t="s">
        <v>670</v>
      </c>
    </row>
    <row r="503" spans="1:3" x14ac:dyDescent="0.25">
      <c r="B503" s="97">
        <v>4630</v>
      </c>
      <c r="C503" s="41" t="s">
        <v>620</v>
      </c>
    </row>
    <row r="504" spans="1:3" x14ac:dyDescent="0.25">
      <c r="B504" s="97">
        <v>4685</v>
      </c>
      <c r="C504" s="41" t="s">
        <v>669</v>
      </c>
    </row>
    <row r="505" spans="1:3" x14ac:dyDescent="0.25">
      <c r="B505" s="97">
        <v>4695</v>
      </c>
      <c r="C505" s="41" t="s">
        <v>417</v>
      </c>
    </row>
    <row r="506" spans="1:3" x14ac:dyDescent="0.25">
      <c r="A506" s="98" t="s">
        <v>401</v>
      </c>
      <c r="B506" s="98"/>
      <c r="C506" s="98"/>
    </row>
    <row r="507" spans="1:3" x14ac:dyDescent="0.25">
      <c r="B507" s="97">
        <v>4710</v>
      </c>
      <c r="C507" s="41" t="s">
        <v>662</v>
      </c>
    </row>
    <row r="508" spans="1:3" x14ac:dyDescent="0.25">
      <c r="B508" s="97">
        <v>4712</v>
      </c>
      <c r="C508" s="41" t="s">
        <v>663</v>
      </c>
    </row>
    <row r="509" spans="1:3" x14ac:dyDescent="0.25">
      <c r="B509" s="97">
        <v>4715</v>
      </c>
      <c r="C509" s="41" t="s">
        <v>664</v>
      </c>
    </row>
    <row r="510" spans="1:3" x14ac:dyDescent="0.25">
      <c r="B510" s="97">
        <v>4720</v>
      </c>
      <c r="C510" s="41" t="s">
        <v>671</v>
      </c>
    </row>
    <row r="511" spans="1:3" x14ac:dyDescent="0.25">
      <c r="B511" s="97">
        <v>4725</v>
      </c>
      <c r="C511" s="41" t="s">
        <v>672</v>
      </c>
    </row>
    <row r="512" spans="1:3" x14ac:dyDescent="0.25">
      <c r="B512" s="97">
        <v>4730</v>
      </c>
      <c r="C512" s="41" t="s">
        <v>620</v>
      </c>
    </row>
    <row r="513" spans="1:3" x14ac:dyDescent="0.25">
      <c r="B513" s="97">
        <v>4785</v>
      </c>
      <c r="C513" s="41" t="s">
        <v>669</v>
      </c>
    </row>
    <row r="514" spans="1:3" x14ac:dyDescent="0.25">
      <c r="B514" s="97">
        <v>4795</v>
      </c>
      <c r="C514" s="41" t="s">
        <v>417</v>
      </c>
    </row>
    <row r="515" spans="1:3" x14ac:dyDescent="0.25">
      <c r="A515" s="98" t="s">
        <v>231</v>
      </c>
      <c r="B515" s="98"/>
      <c r="C515" s="98"/>
    </row>
    <row r="516" spans="1:3" x14ac:dyDescent="0.25">
      <c r="B516" s="97">
        <v>4810</v>
      </c>
      <c r="C516" s="41" t="s">
        <v>662</v>
      </c>
    </row>
    <row r="517" spans="1:3" x14ac:dyDescent="0.25">
      <c r="B517" s="97">
        <v>4812</v>
      </c>
      <c r="C517" s="41" t="s">
        <v>663</v>
      </c>
    </row>
    <row r="518" spans="1:3" x14ac:dyDescent="0.25">
      <c r="B518" s="97">
        <v>4816</v>
      </c>
      <c r="C518" s="41" t="s">
        <v>673</v>
      </c>
    </row>
    <row r="519" spans="1:3" x14ac:dyDescent="0.25">
      <c r="B519" s="97">
        <v>4828</v>
      </c>
      <c r="C519" s="41" t="s">
        <v>674</v>
      </c>
    </row>
    <row r="520" spans="1:3" x14ac:dyDescent="0.25">
      <c r="B520" s="97">
        <v>4830</v>
      </c>
      <c r="C520" s="41" t="s">
        <v>620</v>
      </c>
    </row>
    <row r="521" spans="1:3" x14ac:dyDescent="0.25">
      <c r="B521" s="97">
        <v>4895</v>
      </c>
      <c r="C521" s="41" t="s">
        <v>417</v>
      </c>
    </row>
    <row r="522" spans="1:3" x14ac:dyDescent="0.25">
      <c r="A522" s="98" t="s">
        <v>232</v>
      </c>
      <c r="B522" s="98"/>
      <c r="C522" s="98"/>
    </row>
    <row r="523" spans="1:3" x14ac:dyDescent="0.25">
      <c r="B523" s="97">
        <v>4901</v>
      </c>
      <c r="C523" s="41" t="s">
        <v>233</v>
      </c>
    </row>
    <row r="524" spans="1:3" x14ac:dyDescent="0.25">
      <c r="B524" s="97">
        <v>4915</v>
      </c>
      <c r="C524" s="41" t="s">
        <v>428</v>
      </c>
    </row>
    <row r="525" spans="1:3" x14ac:dyDescent="0.25">
      <c r="B525" s="97">
        <v>4920</v>
      </c>
      <c r="C525" s="41" t="s">
        <v>675</v>
      </c>
    </row>
    <row r="526" spans="1:3" x14ac:dyDescent="0.25">
      <c r="B526" s="97">
        <v>4925</v>
      </c>
      <c r="C526" s="41" t="s">
        <v>631</v>
      </c>
    </row>
    <row r="527" spans="1:3" x14ac:dyDescent="0.25">
      <c r="B527" s="97">
        <v>4930</v>
      </c>
      <c r="C527" s="41" t="s">
        <v>676</v>
      </c>
    </row>
    <row r="528" spans="1:3" x14ac:dyDescent="0.25">
      <c r="B528" s="97">
        <v>4940</v>
      </c>
      <c r="C528" s="41" t="s">
        <v>677</v>
      </c>
    </row>
    <row r="529" spans="1:3" x14ac:dyDescent="0.25">
      <c r="B529" s="97">
        <v>4942</v>
      </c>
      <c r="C529" s="41" t="s">
        <v>678</v>
      </c>
    </row>
    <row r="530" spans="1:3" x14ac:dyDescent="0.25">
      <c r="B530" s="97">
        <v>4944</v>
      </c>
      <c r="C530" s="41" t="s">
        <v>679</v>
      </c>
    </row>
    <row r="531" spans="1:3" x14ac:dyDescent="0.25">
      <c r="B531" s="97">
        <v>4995</v>
      </c>
      <c r="C531" s="41" t="s">
        <v>417</v>
      </c>
    </row>
    <row r="532" spans="1:3" x14ac:dyDescent="0.25">
      <c r="A532" s="98" t="s">
        <v>234</v>
      </c>
      <c r="B532" s="98"/>
      <c r="C532" s="98"/>
    </row>
    <row r="533" spans="1:3" x14ac:dyDescent="0.25">
      <c r="B533" s="97">
        <v>5001</v>
      </c>
      <c r="C533" s="41" t="s">
        <v>235</v>
      </c>
    </row>
    <row r="534" spans="1:3" x14ac:dyDescent="0.25">
      <c r="B534" s="97">
        <v>5010</v>
      </c>
      <c r="C534" s="41" t="s">
        <v>680</v>
      </c>
    </row>
    <row r="535" spans="1:3" x14ac:dyDescent="0.25">
      <c r="B535" s="97">
        <v>5020</v>
      </c>
      <c r="C535" s="41" t="s">
        <v>681</v>
      </c>
    </row>
    <row r="536" spans="1:3" x14ac:dyDescent="0.25">
      <c r="B536" s="97">
        <v>5050</v>
      </c>
      <c r="C536" s="41" t="s">
        <v>682</v>
      </c>
    </row>
    <row r="537" spans="1:3" x14ac:dyDescent="0.25">
      <c r="B537" s="97">
        <v>5095</v>
      </c>
      <c r="C537" s="41" t="s">
        <v>417</v>
      </c>
    </row>
    <row r="538" spans="1:3" x14ac:dyDescent="0.25">
      <c r="A538" s="98" t="s">
        <v>236</v>
      </c>
      <c r="B538" s="98"/>
      <c r="C538" s="98"/>
    </row>
    <row r="539" spans="1:3" x14ac:dyDescent="0.25">
      <c r="B539" s="97">
        <v>5101</v>
      </c>
      <c r="C539" s="41" t="s">
        <v>683</v>
      </c>
    </row>
    <row r="540" spans="1:3" x14ac:dyDescent="0.25">
      <c r="B540" s="97">
        <v>5110</v>
      </c>
      <c r="C540" s="41" t="s">
        <v>678</v>
      </c>
    </row>
    <row r="541" spans="1:3" x14ac:dyDescent="0.25">
      <c r="B541" s="97">
        <v>5115</v>
      </c>
      <c r="C541" s="41" t="s">
        <v>684</v>
      </c>
    </row>
    <row r="542" spans="1:3" x14ac:dyDescent="0.25">
      <c r="B542" s="97">
        <v>5117</v>
      </c>
      <c r="C542" s="41" t="s">
        <v>685</v>
      </c>
    </row>
    <row r="543" spans="1:3" x14ac:dyDescent="0.25">
      <c r="B543" s="97">
        <v>5120</v>
      </c>
      <c r="C543" s="41" t="s">
        <v>686</v>
      </c>
    </row>
    <row r="544" spans="1:3" x14ac:dyDescent="0.25">
      <c r="B544" s="97">
        <v>5124</v>
      </c>
      <c r="C544" s="41" t="s">
        <v>687</v>
      </c>
    </row>
    <row r="545" spans="1:3" x14ac:dyDescent="0.25">
      <c r="B545" s="97">
        <v>5126</v>
      </c>
      <c r="C545" s="41" t="s">
        <v>688</v>
      </c>
    </row>
    <row r="546" spans="1:3" x14ac:dyDescent="0.25">
      <c r="B546" s="97">
        <v>5130</v>
      </c>
      <c r="C546" s="41" t="s">
        <v>689</v>
      </c>
    </row>
    <row r="547" spans="1:3" x14ac:dyDescent="0.25">
      <c r="B547" s="97">
        <v>5135</v>
      </c>
      <c r="C547" s="41" t="s">
        <v>690</v>
      </c>
    </row>
    <row r="548" spans="1:3" x14ac:dyDescent="0.25">
      <c r="B548" s="97">
        <v>5140</v>
      </c>
      <c r="C548" s="41" t="s">
        <v>691</v>
      </c>
    </row>
    <row r="549" spans="1:3" x14ac:dyDescent="0.25">
      <c r="B549" s="97">
        <v>5150</v>
      </c>
      <c r="C549" s="41" t="s">
        <v>692</v>
      </c>
    </row>
    <row r="550" spans="1:3" x14ac:dyDescent="0.25">
      <c r="B550" s="97">
        <v>5160</v>
      </c>
      <c r="C550" s="41" t="s">
        <v>693</v>
      </c>
    </row>
    <row r="551" spans="1:3" x14ac:dyDescent="0.25">
      <c r="B551" s="97">
        <v>5161</v>
      </c>
      <c r="C551" s="41" t="s">
        <v>694</v>
      </c>
    </row>
    <row r="552" spans="1:3" x14ac:dyDescent="0.25">
      <c r="B552" s="97">
        <v>5162</v>
      </c>
      <c r="C552" s="41" t="s">
        <v>695</v>
      </c>
    </row>
    <row r="553" spans="1:3" x14ac:dyDescent="0.25">
      <c r="B553" s="97">
        <v>5170</v>
      </c>
      <c r="C553" s="41" t="s">
        <v>696</v>
      </c>
    </row>
    <row r="554" spans="1:3" x14ac:dyDescent="0.25">
      <c r="B554" s="97">
        <v>5195</v>
      </c>
      <c r="C554" s="41" t="s">
        <v>417</v>
      </c>
    </row>
    <row r="555" spans="1:3" x14ac:dyDescent="0.25">
      <c r="A555" s="98" t="s">
        <v>402</v>
      </c>
      <c r="B555" s="98"/>
      <c r="C555" s="98"/>
    </row>
    <row r="556" spans="1:3" x14ac:dyDescent="0.25">
      <c r="B556" s="97">
        <v>5205</v>
      </c>
      <c r="C556" s="41" t="s">
        <v>697</v>
      </c>
    </row>
    <row r="557" spans="1:3" x14ac:dyDescent="0.25">
      <c r="B557" s="97">
        <v>5210</v>
      </c>
      <c r="C557" s="41" t="s">
        <v>698</v>
      </c>
    </row>
    <row r="558" spans="1:3" x14ac:dyDescent="0.25">
      <c r="B558" s="97">
        <v>5220</v>
      </c>
      <c r="C558" s="41" t="s">
        <v>699</v>
      </c>
    </row>
    <row r="559" spans="1:3" x14ac:dyDescent="0.25">
      <c r="B559" s="97">
        <v>5230</v>
      </c>
      <c r="C559" s="41" t="s">
        <v>700</v>
      </c>
    </row>
    <row r="560" spans="1:3" x14ac:dyDescent="0.25">
      <c r="B560" s="97">
        <v>5240</v>
      </c>
      <c r="C560" s="41" t="s">
        <v>701</v>
      </c>
    </row>
    <row r="561" spans="1:3" x14ac:dyDescent="0.25">
      <c r="B561" s="97">
        <v>5290</v>
      </c>
      <c r="C561" s="41" t="s">
        <v>428</v>
      </c>
    </row>
    <row r="562" spans="1:3" x14ac:dyDescent="0.25">
      <c r="B562" s="97">
        <v>5295</v>
      </c>
      <c r="C562" s="41" t="s">
        <v>417</v>
      </c>
    </row>
    <row r="563" spans="1:3" x14ac:dyDescent="0.25">
      <c r="A563" s="98" t="s">
        <v>403</v>
      </c>
      <c r="B563" s="98"/>
      <c r="C563" s="98"/>
    </row>
    <row r="564" spans="1:3" x14ac:dyDescent="0.25">
      <c r="B564" s="97">
        <v>5301</v>
      </c>
      <c r="C564" s="41" t="s">
        <v>702</v>
      </c>
    </row>
    <row r="565" spans="1:3" x14ac:dyDescent="0.25">
      <c r="B565" s="97">
        <v>5302</v>
      </c>
      <c r="C565" s="41" t="s">
        <v>703</v>
      </c>
    </row>
    <row r="566" spans="1:3" x14ac:dyDescent="0.25">
      <c r="B566" s="97">
        <v>5305</v>
      </c>
      <c r="C566" s="41" t="s">
        <v>704</v>
      </c>
    </row>
    <row r="567" spans="1:3" x14ac:dyDescent="0.25">
      <c r="B567" s="97">
        <v>5306</v>
      </c>
      <c r="C567" s="41" t="s">
        <v>705</v>
      </c>
    </row>
    <row r="568" spans="1:3" x14ac:dyDescent="0.25">
      <c r="B568" s="97">
        <v>5308</v>
      </c>
      <c r="C568" s="41" t="s">
        <v>706</v>
      </c>
    </row>
    <row r="569" spans="1:3" x14ac:dyDescent="0.25">
      <c r="B569" s="97">
        <v>5309</v>
      </c>
      <c r="C569" s="41" t="s">
        <v>707</v>
      </c>
    </row>
    <row r="570" spans="1:3" x14ac:dyDescent="0.25">
      <c r="B570" s="97">
        <v>5310</v>
      </c>
      <c r="C570" s="41" t="s">
        <v>708</v>
      </c>
    </row>
    <row r="571" spans="1:3" x14ac:dyDescent="0.25">
      <c r="B571" s="97">
        <v>5320</v>
      </c>
      <c r="C571" s="41" t="s">
        <v>709</v>
      </c>
    </row>
    <row r="572" spans="1:3" x14ac:dyDescent="0.25">
      <c r="B572" s="97">
        <v>5325</v>
      </c>
      <c r="C572" s="41" t="s">
        <v>710</v>
      </c>
    </row>
    <row r="573" spans="1:3" x14ac:dyDescent="0.25">
      <c r="B573" s="97">
        <v>5330</v>
      </c>
      <c r="C573" s="41" t="s">
        <v>711</v>
      </c>
    </row>
    <row r="574" spans="1:3" x14ac:dyDescent="0.25">
      <c r="B574" s="97">
        <v>5335</v>
      </c>
      <c r="C574" s="41" t="s">
        <v>712</v>
      </c>
    </row>
    <row r="575" spans="1:3" x14ac:dyDescent="0.25">
      <c r="B575" s="97">
        <v>5345</v>
      </c>
      <c r="C575" s="41" t="s">
        <v>713</v>
      </c>
    </row>
    <row r="576" spans="1:3" x14ac:dyDescent="0.25">
      <c r="B576" s="97">
        <v>5350</v>
      </c>
      <c r="C576" s="41" t="s">
        <v>714</v>
      </c>
    </row>
    <row r="577" spans="1:3" x14ac:dyDescent="0.25">
      <c r="B577" s="97">
        <v>5354</v>
      </c>
      <c r="C577" s="41" t="s">
        <v>715</v>
      </c>
    </row>
    <row r="578" spans="1:3" x14ac:dyDescent="0.25">
      <c r="B578" s="97">
        <v>5390</v>
      </c>
      <c r="C578" s="41" t="s">
        <v>428</v>
      </c>
    </row>
    <row r="579" spans="1:3" x14ac:dyDescent="0.25">
      <c r="B579" s="97">
        <v>5395</v>
      </c>
      <c r="C579" s="41" t="s">
        <v>417</v>
      </c>
    </row>
    <row r="580" spans="1:3" x14ac:dyDescent="0.25">
      <c r="A580" s="98" t="s">
        <v>404</v>
      </c>
      <c r="B580" s="98"/>
      <c r="C580" s="98"/>
    </row>
    <row r="581" spans="1:3" x14ac:dyDescent="0.25">
      <c r="B581" s="97">
        <v>5401</v>
      </c>
      <c r="C581" s="41" t="s">
        <v>716</v>
      </c>
    </row>
    <row r="582" spans="1:3" x14ac:dyDescent="0.25">
      <c r="B582" s="97">
        <v>5402</v>
      </c>
      <c r="C582" s="41" t="s">
        <v>717</v>
      </c>
    </row>
    <row r="583" spans="1:3" x14ac:dyDescent="0.25">
      <c r="B583" s="97">
        <v>5405</v>
      </c>
      <c r="C583" s="41" t="s">
        <v>718</v>
      </c>
    </row>
    <row r="584" spans="1:3" x14ac:dyDescent="0.25">
      <c r="B584" s="97">
        <v>5409</v>
      </c>
      <c r="C584" s="41" t="s">
        <v>719</v>
      </c>
    </row>
    <row r="585" spans="1:3" x14ac:dyDescent="0.25">
      <c r="B585" s="97">
        <v>5420</v>
      </c>
      <c r="C585" s="41" t="s">
        <v>720</v>
      </c>
    </row>
    <row r="586" spans="1:3" x14ac:dyDescent="0.25">
      <c r="B586" s="97">
        <v>5425</v>
      </c>
      <c r="C586" s="41" t="s">
        <v>721</v>
      </c>
    </row>
    <row r="587" spans="1:3" x14ac:dyDescent="0.25">
      <c r="B587" s="97">
        <v>5435</v>
      </c>
      <c r="C587" s="41" t="s">
        <v>722</v>
      </c>
    </row>
    <row r="588" spans="1:3" x14ac:dyDescent="0.25">
      <c r="B588" s="97">
        <v>5450</v>
      </c>
      <c r="C588" s="41" t="s">
        <v>723</v>
      </c>
    </row>
    <row r="589" spans="1:3" x14ac:dyDescent="0.25">
      <c r="B589" s="97">
        <v>5455</v>
      </c>
      <c r="C589" s="41" t="s">
        <v>724</v>
      </c>
    </row>
    <row r="590" spans="1:3" x14ac:dyDescent="0.25">
      <c r="B590" s="97">
        <v>5460</v>
      </c>
      <c r="C590" s="41" t="s">
        <v>725</v>
      </c>
    </row>
    <row r="591" spans="1:3" x14ac:dyDescent="0.25">
      <c r="B591" s="97">
        <v>5461</v>
      </c>
      <c r="C591" s="41" t="s">
        <v>726</v>
      </c>
    </row>
    <row r="592" spans="1:3" x14ac:dyDescent="0.25">
      <c r="B592" s="97">
        <v>5462</v>
      </c>
      <c r="C592" s="41" t="s">
        <v>727</v>
      </c>
    </row>
    <row r="593" spans="1:3" x14ac:dyDescent="0.25">
      <c r="B593" s="97">
        <v>5464</v>
      </c>
      <c r="C593" s="41" t="s">
        <v>728</v>
      </c>
    </row>
    <row r="594" spans="1:3" x14ac:dyDescent="0.25">
      <c r="B594" s="97">
        <v>5470</v>
      </c>
      <c r="C594" s="41" t="s">
        <v>729</v>
      </c>
    </row>
    <row r="595" spans="1:3" x14ac:dyDescent="0.25">
      <c r="B595" s="97">
        <v>5480</v>
      </c>
      <c r="C595" s="41" t="s">
        <v>730</v>
      </c>
    </row>
    <row r="596" spans="1:3" x14ac:dyDescent="0.25">
      <c r="B596" s="97">
        <v>5482</v>
      </c>
      <c r="C596" s="41" t="s">
        <v>731</v>
      </c>
    </row>
    <row r="597" spans="1:3" x14ac:dyDescent="0.25">
      <c r="B597" s="97">
        <v>5490</v>
      </c>
      <c r="C597" s="41" t="s">
        <v>428</v>
      </c>
    </row>
    <row r="598" spans="1:3" x14ac:dyDescent="0.25">
      <c r="B598" s="97">
        <v>5495</v>
      </c>
      <c r="C598" s="41" t="s">
        <v>417</v>
      </c>
    </row>
    <row r="599" spans="1:3" x14ac:dyDescent="0.25">
      <c r="A599" s="98" t="s">
        <v>405</v>
      </c>
      <c r="B599" s="98"/>
      <c r="C599" s="98"/>
    </row>
    <row r="600" spans="1:3" x14ac:dyDescent="0.25">
      <c r="B600" s="97">
        <v>5501</v>
      </c>
      <c r="C600" s="41" t="s">
        <v>732</v>
      </c>
    </row>
    <row r="601" spans="1:3" x14ac:dyDescent="0.25">
      <c r="B601" s="97">
        <v>5502</v>
      </c>
      <c r="C601" s="41" t="s">
        <v>733</v>
      </c>
    </row>
    <row r="602" spans="1:3" x14ac:dyDescent="0.25">
      <c r="B602" s="97">
        <v>5505</v>
      </c>
      <c r="C602" s="41" t="s">
        <v>734</v>
      </c>
    </row>
    <row r="603" spans="1:3" x14ac:dyDescent="0.25">
      <c r="B603" s="97">
        <v>5506</v>
      </c>
      <c r="C603" s="41" t="s">
        <v>735</v>
      </c>
    </row>
    <row r="604" spans="1:3" x14ac:dyDescent="0.25">
      <c r="B604" s="97">
        <v>5507</v>
      </c>
      <c r="C604" s="41" t="s">
        <v>736</v>
      </c>
    </row>
    <row r="605" spans="1:3" x14ac:dyDescent="0.25">
      <c r="B605" s="97">
        <v>5508</v>
      </c>
      <c r="C605" s="41" t="s">
        <v>737</v>
      </c>
    </row>
    <row r="606" spans="1:3" x14ac:dyDescent="0.25">
      <c r="B606" s="97">
        <v>5510</v>
      </c>
      <c r="C606" s="41" t="s">
        <v>738</v>
      </c>
    </row>
    <row r="607" spans="1:3" x14ac:dyDescent="0.25">
      <c r="B607" s="97">
        <v>5520</v>
      </c>
      <c r="C607" s="41" t="s">
        <v>739</v>
      </c>
    </row>
    <row r="608" spans="1:3" x14ac:dyDescent="0.25">
      <c r="B608" s="97">
        <v>5525</v>
      </c>
      <c r="C608" s="41" t="s">
        <v>740</v>
      </c>
    </row>
    <row r="609" spans="2:3" x14ac:dyDescent="0.25">
      <c r="B609" s="97">
        <v>5545</v>
      </c>
      <c r="C609" s="41" t="s">
        <v>741</v>
      </c>
    </row>
    <row r="610" spans="2:3" x14ac:dyDescent="0.25">
      <c r="B610" s="97">
        <v>5550</v>
      </c>
      <c r="C610" s="41" t="s">
        <v>742</v>
      </c>
    </row>
    <row r="611" spans="2:3" x14ac:dyDescent="0.25">
      <c r="B611" s="97">
        <v>5554</v>
      </c>
      <c r="C611" s="41" t="s">
        <v>743</v>
      </c>
    </row>
    <row r="612" spans="2:3" x14ac:dyDescent="0.25">
      <c r="B612" s="97">
        <v>5555</v>
      </c>
      <c r="C612" s="41" t="s">
        <v>744</v>
      </c>
    </row>
    <row r="613" spans="2:3" x14ac:dyDescent="0.25">
      <c r="B613" s="97">
        <v>5560</v>
      </c>
      <c r="C613" s="41" t="s">
        <v>745</v>
      </c>
    </row>
    <row r="614" spans="2:3" x14ac:dyDescent="0.25">
      <c r="B614" s="97">
        <v>5561</v>
      </c>
      <c r="C614" s="41" t="s">
        <v>746</v>
      </c>
    </row>
    <row r="615" spans="2:3" x14ac:dyDescent="0.25">
      <c r="B615" s="97">
        <v>5562</v>
      </c>
      <c r="C615" s="41" t="s">
        <v>747</v>
      </c>
    </row>
    <row r="616" spans="2:3" x14ac:dyDescent="0.25">
      <c r="B616" s="97">
        <v>5563</v>
      </c>
      <c r="C616" s="41" t="s">
        <v>748</v>
      </c>
    </row>
    <row r="617" spans="2:3" x14ac:dyDescent="0.25">
      <c r="B617" s="97">
        <v>5564</v>
      </c>
      <c r="C617" s="41" t="s">
        <v>749</v>
      </c>
    </row>
    <row r="618" spans="2:3" x14ac:dyDescent="0.25">
      <c r="B618" s="97">
        <v>5565</v>
      </c>
      <c r="C618" s="41" t="s">
        <v>750</v>
      </c>
    </row>
    <row r="619" spans="2:3" x14ac:dyDescent="0.25">
      <c r="B619" s="97">
        <v>5566</v>
      </c>
      <c r="C619" s="41" t="s">
        <v>751</v>
      </c>
    </row>
    <row r="620" spans="2:3" x14ac:dyDescent="0.25">
      <c r="B620" s="97">
        <v>5567</v>
      </c>
      <c r="C620" s="41" t="s">
        <v>752</v>
      </c>
    </row>
    <row r="621" spans="2:3" x14ac:dyDescent="0.25">
      <c r="B621" s="97">
        <v>5568</v>
      </c>
      <c r="C621" s="41" t="s">
        <v>753</v>
      </c>
    </row>
    <row r="622" spans="2:3" x14ac:dyDescent="0.25">
      <c r="B622" s="97">
        <v>5580</v>
      </c>
      <c r="C622" s="41" t="s">
        <v>754</v>
      </c>
    </row>
    <row r="623" spans="2:3" x14ac:dyDescent="0.25">
      <c r="B623" s="97">
        <v>5590</v>
      </c>
      <c r="C623" s="41" t="s">
        <v>428</v>
      </c>
    </row>
    <row r="624" spans="2:3" x14ac:dyDescent="0.25">
      <c r="B624" s="97">
        <v>5595</v>
      </c>
      <c r="C624" s="41" t="s">
        <v>417</v>
      </c>
    </row>
    <row r="625" spans="1:3" x14ac:dyDescent="0.25">
      <c r="A625" s="98" t="s">
        <v>406</v>
      </c>
      <c r="B625" s="98"/>
      <c r="C625" s="98"/>
    </row>
    <row r="626" spans="1:3" x14ac:dyDescent="0.25">
      <c r="B626" s="97">
        <v>5601</v>
      </c>
      <c r="C626" s="41" t="s">
        <v>755</v>
      </c>
    </row>
    <row r="627" spans="1:3" x14ac:dyDescent="0.25">
      <c r="B627" s="97">
        <v>5602</v>
      </c>
      <c r="C627" s="41" t="s">
        <v>756</v>
      </c>
    </row>
    <row r="628" spans="1:3" x14ac:dyDescent="0.25">
      <c r="B628" s="97">
        <v>5605</v>
      </c>
      <c r="C628" s="41" t="s">
        <v>757</v>
      </c>
    </row>
    <row r="629" spans="1:3" x14ac:dyDescent="0.25">
      <c r="B629" s="97">
        <v>5606</v>
      </c>
      <c r="C629" s="41" t="s">
        <v>758</v>
      </c>
    </row>
    <row r="630" spans="1:3" x14ac:dyDescent="0.25">
      <c r="B630" s="97">
        <v>5608</v>
      </c>
      <c r="C630" s="41" t="s">
        <v>759</v>
      </c>
    </row>
    <row r="631" spans="1:3" x14ac:dyDescent="0.25">
      <c r="B631" s="97">
        <v>5609</v>
      </c>
      <c r="C631" s="41" t="s">
        <v>760</v>
      </c>
    </row>
    <row r="632" spans="1:3" x14ac:dyDescent="0.25">
      <c r="B632" s="97">
        <v>5610</v>
      </c>
      <c r="C632" s="41" t="s">
        <v>761</v>
      </c>
    </row>
    <row r="633" spans="1:3" x14ac:dyDescent="0.25">
      <c r="B633" s="97">
        <v>5611</v>
      </c>
      <c r="C633" s="41" t="s">
        <v>762</v>
      </c>
    </row>
    <row r="634" spans="1:3" x14ac:dyDescent="0.25">
      <c r="B634" s="97">
        <v>5620</v>
      </c>
      <c r="C634" s="41" t="s">
        <v>763</v>
      </c>
    </row>
    <row r="635" spans="1:3" x14ac:dyDescent="0.25">
      <c r="B635" s="97">
        <v>5621</v>
      </c>
      <c r="C635" s="41" t="s">
        <v>764</v>
      </c>
    </row>
    <row r="636" spans="1:3" x14ac:dyDescent="0.25">
      <c r="B636" s="97">
        <v>5630</v>
      </c>
      <c r="C636" s="41" t="s">
        <v>765</v>
      </c>
    </row>
    <row r="637" spans="1:3" x14ac:dyDescent="0.25">
      <c r="B637" s="97">
        <v>5631</v>
      </c>
      <c r="C637" s="41" t="s">
        <v>766</v>
      </c>
    </row>
    <row r="638" spans="1:3" x14ac:dyDescent="0.25">
      <c r="B638" s="97">
        <v>5640</v>
      </c>
      <c r="C638" s="41" t="s">
        <v>767</v>
      </c>
    </row>
    <row r="639" spans="1:3" x14ac:dyDescent="0.25">
      <c r="B639" s="97">
        <v>5641</v>
      </c>
      <c r="C639" s="41" t="s">
        <v>768</v>
      </c>
    </row>
    <row r="640" spans="1:3" x14ac:dyDescent="0.25">
      <c r="B640" s="97">
        <v>5642</v>
      </c>
      <c r="C640" s="41" t="s">
        <v>769</v>
      </c>
    </row>
    <row r="641" spans="2:3" x14ac:dyDescent="0.25">
      <c r="B641" s="97">
        <v>5643</v>
      </c>
      <c r="C641" s="41" t="s">
        <v>770</v>
      </c>
    </row>
    <row r="642" spans="2:3" x14ac:dyDescent="0.25">
      <c r="B642" s="97">
        <v>5650</v>
      </c>
      <c r="C642" s="41" t="s">
        <v>771</v>
      </c>
    </row>
    <row r="643" spans="2:3" x14ac:dyDescent="0.25">
      <c r="B643" s="97">
        <v>5651</v>
      </c>
      <c r="C643" s="41" t="s">
        <v>772</v>
      </c>
    </row>
    <row r="644" spans="2:3" x14ac:dyDescent="0.25">
      <c r="B644" s="97">
        <v>5652</v>
      </c>
      <c r="C644" s="41" t="s">
        <v>773</v>
      </c>
    </row>
    <row r="645" spans="2:3" x14ac:dyDescent="0.25">
      <c r="B645" s="97">
        <v>5659</v>
      </c>
      <c r="C645" s="41" t="s">
        <v>743</v>
      </c>
    </row>
    <row r="646" spans="2:3" x14ac:dyDescent="0.25">
      <c r="B646" s="97">
        <v>5660</v>
      </c>
      <c r="C646" s="41" t="s">
        <v>774</v>
      </c>
    </row>
    <row r="647" spans="2:3" x14ac:dyDescent="0.25">
      <c r="B647" s="97">
        <v>5661</v>
      </c>
      <c r="C647" s="41" t="s">
        <v>775</v>
      </c>
    </row>
    <row r="648" spans="2:3" x14ac:dyDescent="0.25">
      <c r="B648" s="97">
        <v>5670</v>
      </c>
      <c r="C648" s="41" t="s">
        <v>776</v>
      </c>
    </row>
    <row r="649" spans="2:3" x14ac:dyDescent="0.25">
      <c r="B649" s="97">
        <v>5671</v>
      </c>
      <c r="C649" s="41" t="s">
        <v>777</v>
      </c>
    </row>
    <row r="650" spans="2:3" x14ac:dyDescent="0.25">
      <c r="B650" s="97">
        <v>5672</v>
      </c>
      <c r="C650" s="41" t="s">
        <v>778</v>
      </c>
    </row>
    <row r="651" spans="2:3" x14ac:dyDescent="0.25">
      <c r="B651" s="97">
        <v>5673</v>
      </c>
      <c r="C651" s="41" t="s">
        <v>779</v>
      </c>
    </row>
    <row r="652" spans="2:3" x14ac:dyDescent="0.25">
      <c r="B652" s="97">
        <v>5674</v>
      </c>
      <c r="C652" s="41" t="s">
        <v>780</v>
      </c>
    </row>
    <row r="653" spans="2:3" x14ac:dyDescent="0.25">
      <c r="B653" s="97">
        <v>5675</v>
      </c>
      <c r="C653" s="41" t="s">
        <v>781</v>
      </c>
    </row>
    <row r="654" spans="2:3" x14ac:dyDescent="0.25">
      <c r="B654" s="97">
        <v>5679</v>
      </c>
      <c r="C654" s="41" t="s">
        <v>782</v>
      </c>
    </row>
    <row r="655" spans="2:3" x14ac:dyDescent="0.25">
      <c r="B655" s="97">
        <v>5680</v>
      </c>
      <c r="C655" s="41" t="s">
        <v>783</v>
      </c>
    </row>
    <row r="656" spans="2:3" x14ac:dyDescent="0.25">
      <c r="B656" s="97">
        <v>5690</v>
      </c>
      <c r="C656" s="41" t="s">
        <v>428</v>
      </c>
    </row>
    <row r="657" spans="1:3" x14ac:dyDescent="0.25">
      <c r="B657" s="97">
        <v>5695</v>
      </c>
      <c r="C657" s="41" t="s">
        <v>417</v>
      </c>
    </row>
    <row r="658" spans="1:3" x14ac:dyDescent="0.25">
      <c r="A658" s="98" t="s">
        <v>407</v>
      </c>
      <c r="B658" s="98"/>
      <c r="C658" s="98"/>
    </row>
    <row r="659" spans="1:3" x14ac:dyDescent="0.25">
      <c r="B659" s="97">
        <v>5701</v>
      </c>
      <c r="C659" s="41" t="s">
        <v>784</v>
      </c>
    </row>
    <row r="660" spans="1:3" x14ac:dyDescent="0.25">
      <c r="B660" s="97">
        <v>5705</v>
      </c>
      <c r="C660" s="41" t="s">
        <v>785</v>
      </c>
    </row>
    <row r="661" spans="1:3" x14ac:dyDescent="0.25">
      <c r="B661" s="97">
        <v>5710</v>
      </c>
      <c r="C661" s="41" t="s">
        <v>786</v>
      </c>
    </row>
    <row r="662" spans="1:3" x14ac:dyDescent="0.25">
      <c r="B662" s="97">
        <v>5715</v>
      </c>
      <c r="C662" s="41" t="s">
        <v>787</v>
      </c>
    </row>
    <row r="663" spans="1:3" x14ac:dyDescent="0.25">
      <c r="B663" s="97">
        <v>5720</v>
      </c>
      <c r="C663" s="41" t="s">
        <v>788</v>
      </c>
    </row>
    <row r="664" spans="1:3" x14ac:dyDescent="0.25">
      <c r="B664" s="97">
        <v>5725</v>
      </c>
      <c r="C664" s="41" t="s">
        <v>789</v>
      </c>
    </row>
    <row r="665" spans="1:3" x14ac:dyDescent="0.25">
      <c r="B665" s="97">
        <v>5730</v>
      </c>
      <c r="C665" s="41" t="s">
        <v>790</v>
      </c>
    </row>
    <row r="666" spans="1:3" x14ac:dyDescent="0.25">
      <c r="B666" s="97">
        <v>5780</v>
      </c>
      <c r="C666" s="41" t="s">
        <v>791</v>
      </c>
    </row>
    <row r="667" spans="1:3" x14ac:dyDescent="0.25">
      <c r="B667" s="97">
        <v>5785</v>
      </c>
      <c r="C667" s="41" t="s">
        <v>792</v>
      </c>
    </row>
    <row r="668" spans="1:3" x14ac:dyDescent="0.25">
      <c r="B668" s="97">
        <v>5790</v>
      </c>
      <c r="C668" s="41" t="s">
        <v>428</v>
      </c>
    </row>
    <row r="669" spans="1:3" x14ac:dyDescent="0.25">
      <c r="B669" s="97">
        <v>5795</v>
      </c>
      <c r="C669" s="41" t="s">
        <v>417</v>
      </c>
    </row>
    <row r="670" spans="1:3" x14ac:dyDescent="0.25">
      <c r="A670" s="98" t="s">
        <v>408</v>
      </c>
      <c r="B670" s="98"/>
      <c r="C670" s="98"/>
    </row>
    <row r="671" spans="1:3" x14ac:dyDescent="0.25">
      <c r="B671" s="97">
        <v>5801</v>
      </c>
      <c r="C671" s="41" t="s">
        <v>793</v>
      </c>
    </row>
    <row r="672" spans="1:3" x14ac:dyDescent="0.25">
      <c r="B672" s="97">
        <v>5895</v>
      </c>
      <c r="C672" s="41" t="s">
        <v>417</v>
      </c>
    </row>
    <row r="673" spans="1:3" x14ac:dyDescent="0.25">
      <c r="A673" s="98" t="s">
        <v>409</v>
      </c>
      <c r="B673" s="98"/>
      <c r="C673" s="98"/>
    </row>
    <row r="674" spans="1:3" x14ac:dyDescent="0.25">
      <c r="B674" s="97">
        <v>5901</v>
      </c>
      <c r="C674" s="41" t="s">
        <v>794</v>
      </c>
    </row>
    <row r="675" spans="1:3" x14ac:dyDescent="0.25">
      <c r="B675" s="97">
        <v>5902</v>
      </c>
      <c r="C675" s="41" t="s">
        <v>795</v>
      </c>
    </row>
    <row r="676" spans="1:3" x14ac:dyDescent="0.25">
      <c r="B676" s="97">
        <v>5905</v>
      </c>
      <c r="C676" s="41" t="s">
        <v>796</v>
      </c>
    </row>
    <row r="677" spans="1:3" ht="30" customHeight="1" x14ac:dyDescent="0.25">
      <c r="B677" s="97">
        <v>5906</v>
      </c>
      <c r="C677" s="96" t="s">
        <v>933</v>
      </c>
    </row>
    <row r="678" spans="1:3" x14ac:dyDescent="0.25">
      <c r="B678" s="97">
        <v>5908</v>
      </c>
      <c r="C678" s="41" t="s">
        <v>797</v>
      </c>
    </row>
    <row r="679" spans="1:3" x14ac:dyDescent="0.25">
      <c r="B679" s="97">
        <v>5909</v>
      </c>
      <c r="C679" s="41" t="s">
        <v>798</v>
      </c>
    </row>
    <row r="680" spans="1:3" x14ac:dyDescent="0.25">
      <c r="B680" s="97">
        <v>5910</v>
      </c>
      <c r="C680" s="41" t="s">
        <v>799</v>
      </c>
    </row>
    <row r="681" spans="1:3" x14ac:dyDescent="0.25">
      <c r="B681" s="97">
        <v>5920</v>
      </c>
      <c r="C681" s="41" t="s">
        <v>800</v>
      </c>
    </row>
    <row r="682" spans="1:3" x14ac:dyDescent="0.25">
      <c r="B682" s="97">
        <v>5925</v>
      </c>
      <c r="C682" s="41" t="s">
        <v>801</v>
      </c>
    </row>
    <row r="683" spans="1:3" x14ac:dyDescent="0.25">
      <c r="B683" s="97">
        <v>5935</v>
      </c>
      <c r="C683" s="41" t="s">
        <v>802</v>
      </c>
    </row>
    <row r="684" spans="1:3" x14ac:dyDescent="0.25">
      <c r="B684" s="97">
        <v>5945</v>
      </c>
      <c r="C684" s="41" t="s">
        <v>803</v>
      </c>
    </row>
    <row r="685" spans="1:3" x14ac:dyDescent="0.25">
      <c r="B685" s="97">
        <v>5950</v>
      </c>
      <c r="C685" s="41" t="s">
        <v>804</v>
      </c>
    </row>
    <row r="686" spans="1:3" x14ac:dyDescent="0.25">
      <c r="B686" s="97">
        <v>5954</v>
      </c>
      <c r="C686" s="41" t="s">
        <v>805</v>
      </c>
    </row>
    <row r="687" spans="1:3" x14ac:dyDescent="0.25">
      <c r="B687" s="97">
        <v>5955</v>
      </c>
      <c r="C687" s="41" t="s">
        <v>806</v>
      </c>
    </row>
    <row r="688" spans="1:3" x14ac:dyDescent="0.25">
      <c r="B688" s="97">
        <v>5960</v>
      </c>
      <c r="C688" s="41" t="s">
        <v>807</v>
      </c>
    </row>
    <row r="689" spans="1:3" x14ac:dyDescent="0.25">
      <c r="B689" s="97">
        <v>5965</v>
      </c>
      <c r="C689" s="41" t="s">
        <v>808</v>
      </c>
    </row>
    <row r="690" spans="1:3" x14ac:dyDescent="0.25">
      <c r="B690" s="97">
        <v>5970</v>
      </c>
      <c r="C690" s="41" t="s">
        <v>809</v>
      </c>
    </row>
    <row r="691" spans="1:3" x14ac:dyDescent="0.25">
      <c r="B691" s="97">
        <v>5975</v>
      </c>
      <c r="C691" s="41" t="s">
        <v>810</v>
      </c>
    </row>
    <row r="692" spans="1:3" x14ac:dyDescent="0.25">
      <c r="B692" s="97">
        <v>5880</v>
      </c>
      <c r="C692" s="41" t="s">
        <v>811</v>
      </c>
    </row>
    <row r="693" spans="1:3" x14ac:dyDescent="0.25">
      <c r="B693" s="97">
        <v>5995</v>
      </c>
      <c r="C693" s="41" t="s">
        <v>417</v>
      </c>
    </row>
    <row r="694" spans="1:3" x14ac:dyDescent="0.25">
      <c r="A694" s="98" t="s">
        <v>410</v>
      </c>
      <c r="B694" s="98"/>
      <c r="C694" s="98"/>
    </row>
    <row r="695" spans="1:3" x14ac:dyDescent="0.25">
      <c r="B695" s="97">
        <v>6001</v>
      </c>
      <c r="C695" s="41" t="s">
        <v>812</v>
      </c>
    </row>
    <row r="696" spans="1:3" x14ac:dyDescent="0.25">
      <c r="B696" s="97">
        <v>6002</v>
      </c>
      <c r="C696" s="41" t="s">
        <v>813</v>
      </c>
    </row>
    <row r="697" spans="1:3" x14ac:dyDescent="0.25">
      <c r="B697" s="97">
        <v>6010</v>
      </c>
      <c r="C697" s="41" t="s">
        <v>814</v>
      </c>
    </row>
    <row r="698" spans="1:3" x14ac:dyDescent="0.25">
      <c r="B698" s="97">
        <v>6012</v>
      </c>
      <c r="C698" s="41" t="s">
        <v>815</v>
      </c>
    </row>
    <row r="699" spans="1:3" x14ac:dyDescent="0.25">
      <c r="B699" s="97">
        <v>6018</v>
      </c>
      <c r="C699" s="41" t="s">
        <v>816</v>
      </c>
    </row>
    <row r="700" spans="1:3" x14ac:dyDescent="0.25">
      <c r="B700" s="97">
        <v>6020</v>
      </c>
      <c r="C700" s="41" t="s">
        <v>817</v>
      </c>
    </row>
    <row r="701" spans="1:3" x14ac:dyDescent="0.25">
      <c r="B701" s="97">
        <v>6021</v>
      </c>
      <c r="C701" s="41" t="s">
        <v>818</v>
      </c>
    </row>
    <row r="702" spans="1:3" x14ac:dyDescent="0.25">
      <c r="B702" s="97">
        <v>6022</v>
      </c>
      <c r="C702" s="41" t="s">
        <v>819</v>
      </c>
    </row>
    <row r="703" spans="1:3" x14ac:dyDescent="0.25">
      <c r="B703" s="97">
        <v>6024</v>
      </c>
      <c r="C703" s="41" t="s">
        <v>820</v>
      </c>
    </row>
    <row r="704" spans="1:3" x14ac:dyDescent="0.25">
      <c r="B704" s="97">
        <v>6030</v>
      </c>
      <c r="C704" s="41" t="s">
        <v>821</v>
      </c>
    </row>
    <row r="705" spans="1:3" x14ac:dyDescent="0.25">
      <c r="B705" s="97">
        <v>6035</v>
      </c>
      <c r="C705" s="41" t="s">
        <v>822</v>
      </c>
    </row>
    <row r="706" spans="1:3" x14ac:dyDescent="0.25">
      <c r="B706" s="97">
        <v>6040</v>
      </c>
      <c r="C706" s="41" t="s">
        <v>823</v>
      </c>
    </row>
    <row r="707" spans="1:3" x14ac:dyDescent="0.25">
      <c r="B707" s="97">
        <v>6041</v>
      </c>
      <c r="C707" s="41" t="s">
        <v>824</v>
      </c>
    </row>
    <row r="708" spans="1:3" x14ac:dyDescent="0.25">
      <c r="B708" s="97">
        <v>6042</v>
      </c>
      <c r="C708" s="41" t="s">
        <v>825</v>
      </c>
    </row>
    <row r="709" spans="1:3" x14ac:dyDescent="0.25">
      <c r="B709" s="97">
        <v>6060</v>
      </c>
      <c r="C709" s="41" t="s">
        <v>826</v>
      </c>
    </row>
    <row r="710" spans="1:3" x14ac:dyDescent="0.25">
      <c r="B710" s="97">
        <v>6065</v>
      </c>
      <c r="C710" s="41" t="s">
        <v>427</v>
      </c>
    </row>
    <row r="711" spans="1:3" x14ac:dyDescent="0.25">
      <c r="B711" s="97">
        <v>6070</v>
      </c>
      <c r="C711" s="41" t="s">
        <v>827</v>
      </c>
    </row>
    <row r="712" spans="1:3" x14ac:dyDescent="0.25">
      <c r="B712" s="97">
        <v>6090</v>
      </c>
      <c r="C712" s="41" t="s">
        <v>428</v>
      </c>
    </row>
    <row r="713" spans="1:3" x14ac:dyDescent="0.25">
      <c r="B713" s="97">
        <v>6092</v>
      </c>
      <c r="C713" s="41" t="s">
        <v>429</v>
      </c>
    </row>
    <row r="714" spans="1:3" x14ac:dyDescent="0.25">
      <c r="B714" s="97">
        <v>6095</v>
      </c>
      <c r="C714" s="41" t="s">
        <v>417</v>
      </c>
    </row>
    <row r="715" spans="1:3" x14ac:dyDescent="0.25">
      <c r="A715" s="98" t="s">
        <v>237</v>
      </c>
      <c r="B715" s="98"/>
      <c r="C715" s="98"/>
    </row>
    <row r="716" spans="1:3" x14ac:dyDescent="0.25">
      <c r="B716" s="97">
        <v>6101</v>
      </c>
      <c r="C716" s="41" t="s">
        <v>828</v>
      </c>
    </row>
    <row r="717" spans="1:3" x14ac:dyDescent="0.25">
      <c r="B717" s="97">
        <v>6110</v>
      </c>
      <c r="C717" s="41" t="s">
        <v>829</v>
      </c>
    </row>
    <row r="718" spans="1:3" x14ac:dyDescent="0.25">
      <c r="B718" s="97">
        <v>6130</v>
      </c>
      <c r="C718" s="41" t="s">
        <v>830</v>
      </c>
    </row>
    <row r="719" spans="1:3" x14ac:dyDescent="0.25">
      <c r="B719" s="97">
        <v>6135</v>
      </c>
      <c r="C719" s="41" t="s">
        <v>831</v>
      </c>
    </row>
    <row r="720" spans="1:3" x14ac:dyDescent="0.25">
      <c r="B720" s="97">
        <v>6140</v>
      </c>
      <c r="C720" s="41" t="s">
        <v>832</v>
      </c>
    </row>
    <row r="721" spans="1:3" x14ac:dyDescent="0.25">
      <c r="B721" s="97">
        <v>6150</v>
      </c>
      <c r="C721" s="41" t="s">
        <v>833</v>
      </c>
    </row>
    <row r="722" spans="1:3" x14ac:dyDescent="0.25">
      <c r="B722" s="97">
        <v>6195</v>
      </c>
      <c r="C722" s="41" t="s">
        <v>417</v>
      </c>
    </row>
    <row r="723" spans="1:3" x14ac:dyDescent="0.25">
      <c r="A723" s="98" t="s">
        <v>238</v>
      </c>
      <c r="B723" s="98"/>
      <c r="C723" s="98"/>
    </row>
    <row r="724" spans="1:3" x14ac:dyDescent="0.25">
      <c r="B724" s="97">
        <v>6201</v>
      </c>
      <c r="C724" s="41" t="s">
        <v>834</v>
      </c>
    </row>
    <row r="725" spans="1:3" x14ac:dyDescent="0.25">
      <c r="B725" s="97">
        <v>6205</v>
      </c>
      <c r="C725" s="41" t="s">
        <v>835</v>
      </c>
    </row>
    <row r="726" spans="1:3" x14ac:dyDescent="0.25">
      <c r="B726" s="97">
        <v>6210</v>
      </c>
      <c r="C726" s="41" t="s">
        <v>836</v>
      </c>
    </row>
    <row r="727" spans="1:3" x14ac:dyDescent="0.25">
      <c r="B727" s="97">
        <v>6215</v>
      </c>
      <c r="C727" s="41" t="s">
        <v>837</v>
      </c>
    </row>
    <row r="728" spans="1:3" x14ac:dyDescent="0.25">
      <c r="B728" s="97">
        <v>6221</v>
      </c>
      <c r="C728" s="41" t="s">
        <v>838</v>
      </c>
    </row>
    <row r="729" spans="1:3" x14ac:dyDescent="0.25">
      <c r="B729" s="97">
        <v>6225</v>
      </c>
      <c r="C729" s="41" t="s">
        <v>651</v>
      </c>
    </row>
    <row r="730" spans="1:3" x14ac:dyDescent="0.25">
      <c r="B730" s="97">
        <v>6230</v>
      </c>
      <c r="C730" s="41" t="s">
        <v>839</v>
      </c>
    </row>
    <row r="731" spans="1:3" x14ac:dyDescent="0.25">
      <c r="B731" s="97">
        <v>6232</v>
      </c>
      <c r="C731" s="41" t="s">
        <v>840</v>
      </c>
    </row>
    <row r="732" spans="1:3" x14ac:dyDescent="0.25">
      <c r="B732" s="97">
        <v>6240</v>
      </c>
      <c r="C732" s="41" t="s">
        <v>841</v>
      </c>
    </row>
    <row r="733" spans="1:3" x14ac:dyDescent="0.25">
      <c r="B733" s="97">
        <v>6245</v>
      </c>
      <c r="C733" s="41" t="s">
        <v>842</v>
      </c>
    </row>
    <row r="734" spans="1:3" x14ac:dyDescent="0.25">
      <c r="B734" s="97">
        <v>6250</v>
      </c>
      <c r="C734" s="41" t="s">
        <v>843</v>
      </c>
    </row>
    <row r="735" spans="1:3" x14ac:dyDescent="0.25">
      <c r="B735" s="97">
        <v>6255</v>
      </c>
      <c r="C735" s="41" t="s">
        <v>844</v>
      </c>
    </row>
    <row r="736" spans="1:3" x14ac:dyDescent="0.25">
      <c r="B736" s="97">
        <v>6257</v>
      </c>
      <c r="C736" s="41" t="s">
        <v>845</v>
      </c>
    </row>
    <row r="737" spans="1:3" x14ac:dyDescent="0.25">
      <c r="B737" s="97">
        <v>6260</v>
      </c>
      <c r="C737" s="41" t="s">
        <v>846</v>
      </c>
    </row>
    <row r="738" spans="1:3" x14ac:dyDescent="0.25">
      <c r="B738" s="97">
        <v>6262</v>
      </c>
      <c r="C738" s="41" t="s">
        <v>847</v>
      </c>
    </row>
    <row r="739" spans="1:3" x14ac:dyDescent="0.25">
      <c r="B739" s="97">
        <v>6264</v>
      </c>
      <c r="C739" s="41" t="s">
        <v>848</v>
      </c>
    </row>
    <row r="740" spans="1:3" x14ac:dyDescent="0.25">
      <c r="B740" s="97">
        <v>6265</v>
      </c>
      <c r="C740" s="41" t="s">
        <v>849</v>
      </c>
    </row>
    <row r="741" spans="1:3" x14ac:dyDescent="0.25">
      <c r="B741" s="97">
        <v>6266</v>
      </c>
      <c r="C741" s="41" t="s">
        <v>850</v>
      </c>
    </row>
    <row r="742" spans="1:3" x14ac:dyDescent="0.25">
      <c r="B742" s="97">
        <v>6268</v>
      </c>
      <c r="C742" s="41" t="s">
        <v>682</v>
      </c>
    </row>
    <row r="743" spans="1:3" x14ac:dyDescent="0.25">
      <c r="B743" s="97">
        <v>6295</v>
      </c>
      <c r="C743" s="41" t="s">
        <v>417</v>
      </c>
    </row>
    <row r="744" spans="1:3" x14ac:dyDescent="0.25">
      <c r="A744" s="98" t="s">
        <v>411</v>
      </c>
      <c r="B744" s="98"/>
      <c r="C744" s="98"/>
    </row>
    <row r="745" spans="1:3" x14ac:dyDescent="0.25">
      <c r="B745" s="97">
        <v>6301</v>
      </c>
      <c r="C745" s="41" t="s">
        <v>851</v>
      </c>
    </row>
    <row r="746" spans="1:3" x14ac:dyDescent="0.25">
      <c r="B746" s="97">
        <v>6305</v>
      </c>
      <c r="C746" s="41" t="s">
        <v>852</v>
      </c>
    </row>
    <row r="747" spans="1:3" x14ac:dyDescent="0.25">
      <c r="B747" s="97">
        <v>6310</v>
      </c>
      <c r="C747" s="41" t="s">
        <v>853</v>
      </c>
    </row>
    <row r="748" spans="1:3" x14ac:dyDescent="0.25">
      <c r="B748" s="97">
        <v>6315</v>
      </c>
      <c r="C748" s="41" t="s">
        <v>854</v>
      </c>
    </row>
    <row r="749" spans="1:3" x14ac:dyDescent="0.25">
      <c r="B749" s="97">
        <v>6320</v>
      </c>
      <c r="C749" s="41" t="s">
        <v>855</v>
      </c>
    </row>
    <row r="750" spans="1:3" x14ac:dyDescent="0.25">
      <c r="B750" s="97">
        <v>6325</v>
      </c>
      <c r="C750" s="41" t="s">
        <v>856</v>
      </c>
    </row>
    <row r="751" spans="1:3" x14ac:dyDescent="0.25">
      <c r="B751" s="97">
        <v>6330</v>
      </c>
      <c r="C751" s="41" t="s">
        <v>857</v>
      </c>
    </row>
    <row r="752" spans="1:3" x14ac:dyDescent="0.25">
      <c r="B752" s="97">
        <v>6335</v>
      </c>
      <c r="C752" s="41" t="s">
        <v>240</v>
      </c>
    </row>
    <row r="753" spans="1:3" x14ac:dyDescent="0.25">
      <c r="B753" s="97">
        <v>6340</v>
      </c>
      <c r="C753" s="41" t="s">
        <v>858</v>
      </c>
    </row>
    <row r="754" spans="1:3" x14ac:dyDescent="0.25">
      <c r="B754" s="97">
        <v>6395</v>
      </c>
      <c r="C754" s="41" t="s">
        <v>417</v>
      </c>
    </row>
    <row r="755" spans="1:3" x14ac:dyDescent="0.25">
      <c r="A755" s="98" t="s">
        <v>412</v>
      </c>
      <c r="B755" s="98"/>
      <c r="C755" s="98"/>
    </row>
    <row r="756" spans="1:3" x14ac:dyDescent="0.25">
      <c r="B756" s="97">
        <v>6401.0000000000009</v>
      </c>
      <c r="C756" s="41" t="s">
        <v>859</v>
      </c>
    </row>
    <row r="757" spans="1:3" x14ac:dyDescent="0.25">
      <c r="B757" s="97">
        <v>6405</v>
      </c>
      <c r="C757" s="41" t="s">
        <v>860</v>
      </c>
    </row>
    <row r="758" spans="1:3" x14ac:dyDescent="0.25">
      <c r="B758" s="97">
        <v>6409.9999999999991</v>
      </c>
      <c r="C758" s="41" t="s">
        <v>861</v>
      </c>
    </row>
    <row r="759" spans="1:3" x14ac:dyDescent="0.25">
      <c r="B759" s="97">
        <v>6415.0000000000009</v>
      </c>
      <c r="C759" s="41" t="s">
        <v>862</v>
      </c>
    </row>
    <row r="760" spans="1:3" x14ac:dyDescent="0.25">
      <c r="B760" s="97">
        <v>6420</v>
      </c>
      <c r="C760" s="41" t="s">
        <v>863</v>
      </c>
    </row>
    <row r="761" spans="1:3" x14ac:dyDescent="0.25">
      <c r="B761" s="97">
        <v>6425</v>
      </c>
      <c r="C761" s="41" t="s">
        <v>864</v>
      </c>
    </row>
    <row r="762" spans="1:3" x14ac:dyDescent="0.25">
      <c r="B762" s="97">
        <v>6430</v>
      </c>
      <c r="C762" s="41" t="s">
        <v>413</v>
      </c>
    </row>
    <row r="763" spans="1:3" x14ac:dyDescent="0.25">
      <c r="B763" s="97">
        <v>6434.9999999999991</v>
      </c>
      <c r="C763" s="41" t="s">
        <v>865</v>
      </c>
    </row>
    <row r="764" spans="1:3" x14ac:dyDescent="0.25">
      <c r="B764" s="97">
        <v>6440.0000000000009</v>
      </c>
      <c r="C764" s="41" t="s">
        <v>866</v>
      </c>
    </row>
    <row r="765" spans="1:3" x14ac:dyDescent="0.25">
      <c r="B765" s="97">
        <v>6445</v>
      </c>
      <c r="C765" s="41" t="s">
        <v>867</v>
      </c>
    </row>
    <row r="766" spans="1:3" x14ac:dyDescent="0.25">
      <c r="B766" s="97">
        <v>6450</v>
      </c>
      <c r="C766" s="41" t="s">
        <v>868</v>
      </c>
    </row>
    <row r="767" spans="1:3" x14ac:dyDescent="0.25">
      <c r="B767" s="97">
        <v>6452</v>
      </c>
      <c r="C767" s="41" t="s">
        <v>869</v>
      </c>
    </row>
    <row r="768" spans="1:3" x14ac:dyDescent="0.25">
      <c r="B768" s="97">
        <v>6455</v>
      </c>
      <c r="C768" s="41" t="s">
        <v>870</v>
      </c>
    </row>
    <row r="769" spans="1:3" x14ac:dyDescent="0.25">
      <c r="B769" s="97">
        <v>6459.9999999999991</v>
      </c>
      <c r="C769" s="41" t="s">
        <v>871</v>
      </c>
    </row>
    <row r="770" spans="1:3" x14ac:dyDescent="0.25">
      <c r="B770" s="97">
        <v>6465.0000000000009</v>
      </c>
      <c r="C770" s="41" t="s">
        <v>872</v>
      </c>
    </row>
    <row r="771" spans="1:3" x14ac:dyDescent="0.25">
      <c r="B771" s="97">
        <v>6470</v>
      </c>
      <c r="C771" s="41" t="s">
        <v>873</v>
      </c>
    </row>
    <row r="772" spans="1:3" x14ac:dyDescent="0.25">
      <c r="B772" s="97">
        <v>6480</v>
      </c>
      <c r="C772" s="41" t="s">
        <v>874</v>
      </c>
    </row>
    <row r="773" spans="1:3" x14ac:dyDescent="0.25">
      <c r="B773" s="97">
        <v>6495</v>
      </c>
      <c r="C773" s="41" t="s">
        <v>417</v>
      </c>
    </row>
    <row r="774" spans="1:3" x14ac:dyDescent="0.25">
      <c r="A774" s="98" t="s">
        <v>414</v>
      </c>
      <c r="B774" s="98"/>
      <c r="C774" s="98"/>
    </row>
    <row r="775" spans="1:3" x14ac:dyDescent="0.25">
      <c r="B775" s="97">
        <v>6501.0000000000009</v>
      </c>
      <c r="C775" s="41" t="s">
        <v>875</v>
      </c>
    </row>
    <row r="776" spans="1:3" x14ac:dyDescent="0.25">
      <c r="B776" s="97">
        <v>6504.0000000000009</v>
      </c>
      <c r="C776" s="41" t="s">
        <v>876</v>
      </c>
    </row>
    <row r="777" spans="1:3" x14ac:dyDescent="0.25">
      <c r="B777" s="97">
        <v>6508</v>
      </c>
      <c r="C777" s="41" t="s">
        <v>877</v>
      </c>
    </row>
    <row r="778" spans="1:3" x14ac:dyDescent="0.25">
      <c r="B778" s="97">
        <v>6509.9999999999991</v>
      </c>
      <c r="C778" s="41" t="s">
        <v>878</v>
      </c>
    </row>
    <row r="779" spans="1:3" x14ac:dyDescent="0.25">
      <c r="B779" s="97">
        <v>6515.0000000000009</v>
      </c>
      <c r="C779" s="41" t="s">
        <v>239</v>
      </c>
    </row>
    <row r="780" spans="1:3" x14ac:dyDescent="0.25">
      <c r="B780" s="97">
        <v>6520</v>
      </c>
      <c r="C780" s="41" t="s">
        <v>879</v>
      </c>
    </row>
    <row r="781" spans="1:3" x14ac:dyDescent="0.25">
      <c r="B781" s="97">
        <v>6522</v>
      </c>
      <c r="C781" s="41" t="s">
        <v>880</v>
      </c>
    </row>
    <row r="782" spans="1:3" x14ac:dyDescent="0.25">
      <c r="B782" s="97">
        <v>6525</v>
      </c>
      <c r="C782" s="41" t="s">
        <v>881</v>
      </c>
    </row>
    <row r="783" spans="1:3" x14ac:dyDescent="0.25">
      <c r="B783" s="97">
        <v>6530</v>
      </c>
      <c r="C783" s="41" t="s">
        <v>240</v>
      </c>
    </row>
    <row r="784" spans="1:3" x14ac:dyDescent="0.25">
      <c r="B784" s="97">
        <v>6534.9999999999991</v>
      </c>
      <c r="C784" s="41" t="s">
        <v>882</v>
      </c>
    </row>
    <row r="785" spans="1:3" x14ac:dyDescent="0.25">
      <c r="B785" s="97">
        <v>6537</v>
      </c>
      <c r="C785" s="41" t="s">
        <v>883</v>
      </c>
    </row>
    <row r="786" spans="1:3" x14ac:dyDescent="0.25">
      <c r="B786" s="97">
        <v>6540.0000000000009</v>
      </c>
      <c r="C786" s="41" t="s">
        <v>884</v>
      </c>
    </row>
    <row r="787" spans="1:3" x14ac:dyDescent="0.25">
      <c r="B787" s="97">
        <v>6545</v>
      </c>
      <c r="C787" s="41" t="s">
        <v>856</v>
      </c>
    </row>
    <row r="788" spans="1:3" x14ac:dyDescent="0.25">
      <c r="B788" s="97">
        <v>6548</v>
      </c>
      <c r="C788" s="41" t="s">
        <v>885</v>
      </c>
    </row>
    <row r="789" spans="1:3" x14ac:dyDescent="0.25">
      <c r="B789" s="97">
        <v>6550</v>
      </c>
      <c r="C789" s="41" t="s">
        <v>886</v>
      </c>
    </row>
    <row r="790" spans="1:3" x14ac:dyDescent="0.25">
      <c r="B790" s="97">
        <v>6552</v>
      </c>
      <c r="C790" s="41" t="s">
        <v>887</v>
      </c>
    </row>
    <row r="791" spans="1:3" x14ac:dyDescent="0.25">
      <c r="B791" s="97">
        <v>6555</v>
      </c>
      <c r="C791" s="41" t="s">
        <v>241</v>
      </c>
    </row>
    <row r="792" spans="1:3" x14ac:dyDescent="0.25">
      <c r="B792" s="97">
        <v>6559.9999999999991</v>
      </c>
      <c r="C792" s="41" t="s">
        <v>888</v>
      </c>
    </row>
    <row r="793" spans="1:3" x14ac:dyDescent="0.25">
      <c r="B793" s="97">
        <v>6570</v>
      </c>
      <c r="C793" s="41" t="s">
        <v>242</v>
      </c>
    </row>
    <row r="794" spans="1:3" x14ac:dyDescent="0.25">
      <c r="B794" s="97">
        <v>6595</v>
      </c>
      <c r="C794" s="41" t="s">
        <v>417</v>
      </c>
    </row>
    <row r="795" spans="1:3" x14ac:dyDescent="0.25">
      <c r="A795" s="98" t="s">
        <v>243</v>
      </c>
      <c r="B795" s="98"/>
      <c r="C795" s="98"/>
    </row>
    <row r="796" spans="1:3" x14ac:dyDescent="0.25">
      <c r="B796" s="97">
        <v>6601.0000000000009</v>
      </c>
      <c r="C796" s="41" t="s">
        <v>889</v>
      </c>
    </row>
    <row r="797" spans="1:3" x14ac:dyDescent="0.25">
      <c r="B797" s="97">
        <v>6602</v>
      </c>
      <c r="C797" s="41" t="s">
        <v>244</v>
      </c>
    </row>
    <row r="798" spans="1:3" x14ac:dyDescent="0.25">
      <c r="B798" s="97">
        <v>6609.9999999999991</v>
      </c>
      <c r="C798" s="41" t="s">
        <v>890</v>
      </c>
    </row>
    <row r="799" spans="1:3" x14ac:dyDescent="0.25">
      <c r="B799" s="97">
        <v>6615.0000000000009</v>
      </c>
      <c r="C799" s="41" t="s">
        <v>891</v>
      </c>
    </row>
    <row r="800" spans="1:3" x14ac:dyDescent="0.25">
      <c r="B800" s="97">
        <v>6620</v>
      </c>
      <c r="C800" s="41" t="s">
        <v>892</v>
      </c>
    </row>
    <row r="801" spans="1:3" x14ac:dyDescent="0.25">
      <c r="B801" s="97">
        <v>6625</v>
      </c>
      <c r="C801" s="41" t="s">
        <v>893</v>
      </c>
    </row>
    <row r="802" spans="1:3" x14ac:dyDescent="0.25">
      <c r="B802" s="97">
        <v>6630</v>
      </c>
      <c r="C802" s="41" t="s">
        <v>894</v>
      </c>
    </row>
    <row r="803" spans="1:3" x14ac:dyDescent="0.25">
      <c r="B803" s="97">
        <v>6640.0000000000009</v>
      </c>
      <c r="C803" s="41" t="s">
        <v>641</v>
      </c>
    </row>
    <row r="804" spans="1:3" x14ac:dyDescent="0.25">
      <c r="B804" s="97">
        <v>6650</v>
      </c>
      <c r="C804" s="41" t="s">
        <v>826</v>
      </c>
    </row>
    <row r="805" spans="1:3" x14ac:dyDescent="0.25">
      <c r="B805" s="97">
        <v>6655</v>
      </c>
      <c r="C805" s="41" t="s">
        <v>427</v>
      </c>
    </row>
    <row r="806" spans="1:3" x14ac:dyDescent="0.25">
      <c r="B806" s="97">
        <v>6659.9999999999991</v>
      </c>
      <c r="C806" s="41" t="s">
        <v>895</v>
      </c>
    </row>
    <row r="807" spans="1:3" x14ac:dyDescent="0.25">
      <c r="B807" s="97">
        <v>6665.0000000000009</v>
      </c>
      <c r="C807" s="41" t="s">
        <v>896</v>
      </c>
    </row>
    <row r="808" spans="1:3" x14ac:dyDescent="0.25">
      <c r="B808" s="97">
        <v>6670</v>
      </c>
      <c r="C808" s="41" t="s">
        <v>245</v>
      </c>
    </row>
    <row r="809" spans="1:3" x14ac:dyDescent="0.25">
      <c r="B809" s="97">
        <v>6670.9999999999991</v>
      </c>
      <c r="C809" s="41" t="s">
        <v>897</v>
      </c>
    </row>
    <row r="810" spans="1:3" x14ac:dyDescent="0.25">
      <c r="B810" s="97">
        <v>6690.0000000000009</v>
      </c>
      <c r="C810" s="41" t="s">
        <v>428</v>
      </c>
    </row>
    <row r="811" spans="1:3" x14ac:dyDescent="0.25">
      <c r="B811" s="97">
        <v>6695</v>
      </c>
      <c r="C811" s="41" t="s">
        <v>417</v>
      </c>
    </row>
    <row r="812" spans="1:3" x14ac:dyDescent="0.25">
      <c r="A812" s="98" t="s">
        <v>415</v>
      </c>
      <c r="B812" s="98"/>
      <c r="C812" s="98"/>
    </row>
    <row r="813" spans="1:3" x14ac:dyDescent="0.25">
      <c r="B813" s="97">
        <v>6701.0000000000009</v>
      </c>
      <c r="C813" s="41" t="s">
        <v>898</v>
      </c>
    </row>
    <row r="814" spans="1:3" x14ac:dyDescent="0.25">
      <c r="B814" s="97">
        <v>6720</v>
      </c>
      <c r="C814" s="41" t="s">
        <v>656</v>
      </c>
    </row>
    <row r="815" spans="1:3" x14ac:dyDescent="0.25">
      <c r="B815" s="97">
        <v>6730</v>
      </c>
      <c r="C815" s="41" t="s">
        <v>246</v>
      </c>
    </row>
    <row r="816" spans="1:3" x14ac:dyDescent="0.25">
      <c r="B816" s="97">
        <v>6750</v>
      </c>
      <c r="C816" s="41" t="s">
        <v>899</v>
      </c>
    </row>
    <row r="817" spans="1:3" x14ac:dyDescent="0.25">
      <c r="B817" s="97">
        <v>6790.0000000000009</v>
      </c>
      <c r="C817" s="41" t="s">
        <v>428</v>
      </c>
    </row>
    <row r="818" spans="1:3" x14ac:dyDescent="0.25">
      <c r="B818" s="97">
        <v>6795</v>
      </c>
      <c r="C818" s="41" t="s">
        <v>417</v>
      </c>
    </row>
    <row r="819" spans="1:3" x14ac:dyDescent="0.25">
      <c r="A819" s="98" t="s">
        <v>247</v>
      </c>
      <c r="B819" s="98"/>
      <c r="C819" s="98"/>
    </row>
    <row r="820" spans="1:3" x14ac:dyDescent="0.25">
      <c r="B820" s="97">
        <v>6801.0000000000009</v>
      </c>
      <c r="C820" s="41" t="s">
        <v>900</v>
      </c>
    </row>
    <row r="821" spans="1:3" x14ac:dyDescent="0.25">
      <c r="B821" s="97">
        <v>6802</v>
      </c>
      <c r="C821" s="41" t="s">
        <v>901</v>
      </c>
    </row>
    <row r="822" spans="1:3" x14ac:dyDescent="0.25">
      <c r="B822" s="97">
        <v>6805</v>
      </c>
      <c r="C822" s="41" t="s">
        <v>902</v>
      </c>
    </row>
    <row r="823" spans="1:3" x14ac:dyDescent="0.25">
      <c r="B823" s="97">
        <v>6808</v>
      </c>
      <c r="C823" s="41" t="s">
        <v>903</v>
      </c>
    </row>
    <row r="824" spans="1:3" x14ac:dyDescent="0.25">
      <c r="B824" s="97">
        <v>6809.9999999999991</v>
      </c>
      <c r="C824" s="41" t="s">
        <v>904</v>
      </c>
    </row>
    <row r="825" spans="1:3" x14ac:dyDescent="0.25">
      <c r="B825" s="97">
        <v>6820</v>
      </c>
      <c r="C825" s="41" t="s">
        <v>863</v>
      </c>
    </row>
    <row r="826" spans="1:3" x14ac:dyDescent="0.25">
      <c r="B826" s="97">
        <v>6825</v>
      </c>
      <c r="C826" s="41" t="s">
        <v>864</v>
      </c>
    </row>
    <row r="827" spans="1:3" x14ac:dyDescent="0.25">
      <c r="B827" s="97">
        <v>6834.9999999999991</v>
      </c>
      <c r="C827" s="41" t="s">
        <v>905</v>
      </c>
    </row>
    <row r="828" spans="1:3" x14ac:dyDescent="0.25">
      <c r="B828" s="97">
        <v>6850</v>
      </c>
      <c r="C828" s="41" t="s">
        <v>906</v>
      </c>
    </row>
    <row r="829" spans="1:3" x14ac:dyDescent="0.25">
      <c r="B829" s="97">
        <v>6852</v>
      </c>
      <c r="C829" s="41" t="s">
        <v>907</v>
      </c>
    </row>
    <row r="830" spans="1:3" x14ac:dyDescent="0.25">
      <c r="B830" s="97">
        <v>6890.0000000000009</v>
      </c>
      <c r="C830" s="41" t="s">
        <v>908</v>
      </c>
    </row>
    <row r="831" spans="1:3" x14ac:dyDescent="0.25">
      <c r="B831" s="97">
        <v>6892</v>
      </c>
      <c r="C831" s="41" t="s">
        <v>909</v>
      </c>
    </row>
    <row r="832" spans="1:3" x14ac:dyDescent="0.25">
      <c r="B832" s="97">
        <v>6895</v>
      </c>
      <c r="C832" s="41" t="s">
        <v>417</v>
      </c>
    </row>
    <row r="833" spans="1:3" x14ac:dyDescent="0.25">
      <c r="A833" s="98" t="s">
        <v>248</v>
      </c>
      <c r="B833" s="98"/>
      <c r="C833" s="98"/>
    </row>
    <row r="834" spans="1:3" x14ac:dyDescent="0.25">
      <c r="B834" s="97">
        <v>6901.0000000000009</v>
      </c>
      <c r="C834" s="41" t="s">
        <v>248</v>
      </c>
    </row>
    <row r="835" spans="1:3" x14ac:dyDescent="0.25">
      <c r="A835" s="98" t="s">
        <v>249</v>
      </c>
      <c r="B835" s="98"/>
      <c r="C835" s="98"/>
    </row>
    <row r="836" spans="1:3" x14ac:dyDescent="0.25">
      <c r="B836" s="97">
        <v>7001.0000000000009</v>
      </c>
      <c r="C836" s="41" t="s">
        <v>910</v>
      </c>
    </row>
    <row r="837" spans="1:3" x14ac:dyDescent="0.25">
      <c r="B837" s="97">
        <v>7002</v>
      </c>
      <c r="C837" s="41" t="s">
        <v>911</v>
      </c>
    </row>
    <row r="838" spans="1:3" x14ac:dyDescent="0.25">
      <c r="B838" s="97">
        <v>7005</v>
      </c>
      <c r="C838" s="41" t="s">
        <v>912</v>
      </c>
    </row>
    <row r="839" spans="1:3" x14ac:dyDescent="0.25">
      <c r="B839" s="97">
        <v>7009.9999999999991</v>
      </c>
      <c r="C839" s="41" t="s">
        <v>913</v>
      </c>
    </row>
    <row r="840" spans="1:3" x14ac:dyDescent="0.25">
      <c r="B840" s="97">
        <v>7012</v>
      </c>
      <c r="C840" s="41" t="s">
        <v>914</v>
      </c>
    </row>
    <row r="841" spans="1:3" x14ac:dyDescent="0.25">
      <c r="B841" s="97">
        <v>7020</v>
      </c>
      <c r="C841" s="41" t="s">
        <v>915</v>
      </c>
    </row>
    <row r="842" spans="1:3" x14ac:dyDescent="0.25">
      <c r="B842" s="97">
        <v>7020.9999999999991</v>
      </c>
      <c r="C842" s="41" t="s">
        <v>916</v>
      </c>
    </row>
    <row r="843" spans="1:3" x14ac:dyDescent="0.25">
      <c r="B843" s="97">
        <v>7022</v>
      </c>
      <c r="C843" s="41" t="s">
        <v>917</v>
      </c>
    </row>
    <row r="844" spans="1:3" x14ac:dyDescent="0.25">
      <c r="B844" s="97">
        <v>7025</v>
      </c>
      <c r="C844" s="41" t="s">
        <v>918</v>
      </c>
    </row>
    <row r="845" spans="1:3" x14ac:dyDescent="0.25">
      <c r="B845" s="97">
        <v>7040.0000000000009</v>
      </c>
      <c r="C845" s="41" t="s">
        <v>439</v>
      </c>
    </row>
    <row r="846" spans="1:3" x14ac:dyDescent="0.25">
      <c r="B846" s="97">
        <v>7045</v>
      </c>
      <c r="C846" s="41" t="s">
        <v>873</v>
      </c>
    </row>
    <row r="847" spans="1:3" x14ac:dyDescent="0.25">
      <c r="B847" s="97">
        <v>7050</v>
      </c>
      <c r="C847" s="41" t="s">
        <v>448</v>
      </c>
    </row>
    <row r="848" spans="1:3" x14ac:dyDescent="0.25">
      <c r="B848" s="97">
        <v>7065.0000000000009</v>
      </c>
      <c r="C848" s="41" t="s">
        <v>919</v>
      </c>
    </row>
    <row r="849" spans="1:3" x14ac:dyDescent="0.25">
      <c r="B849" s="97">
        <v>7090.0000000000009</v>
      </c>
      <c r="C849" s="41" t="s">
        <v>428</v>
      </c>
    </row>
    <row r="850" spans="1:3" x14ac:dyDescent="0.25">
      <c r="B850" s="97">
        <v>7095</v>
      </c>
      <c r="C850" s="41" t="s">
        <v>417</v>
      </c>
    </row>
    <row r="851" spans="1:3" x14ac:dyDescent="0.25">
      <c r="A851" s="98" t="s">
        <v>250</v>
      </c>
      <c r="B851" s="98"/>
      <c r="C851" s="98"/>
    </row>
    <row r="852" spans="1:3" x14ac:dyDescent="0.25">
      <c r="B852" s="97">
        <v>7101.0000000000009</v>
      </c>
      <c r="C852" s="41" t="s">
        <v>920</v>
      </c>
    </row>
    <row r="853" spans="1:3" x14ac:dyDescent="0.25">
      <c r="B853" s="97">
        <v>7105</v>
      </c>
      <c r="C853" s="41" t="s">
        <v>921</v>
      </c>
    </row>
    <row r="854" spans="1:3" x14ac:dyDescent="0.25">
      <c r="B854" s="97">
        <v>7109.9999999999991</v>
      </c>
      <c r="C854" s="41" t="s">
        <v>922</v>
      </c>
    </row>
    <row r="855" spans="1:3" x14ac:dyDescent="0.25">
      <c r="B855" s="97">
        <v>7120</v>
      </c>
      <c r="C855" s="41" t="s">
        <v>923</v>
      </c>
    </row>
    <row r="856" spans="1:3" x14ac:dyDescent="0.25">
      <c r="B856" s="97">
        <v>7125</v>
      </c>
      <c r="C856" s="41" t="s">
        <v>924</v>
      </c>
    </row>
    <row r="857" spans="1:3" x14ac:dyDescent="0.25">
      <c r="B857" s="97">
        <v>7130</v>
      </c>
      <c r="C857" s="41" t="s">
        <v>925</v>
      </c>
    </row>
    <row r="858" spans="1:3" x14ac:dyDescent="0.25">
      <c r="B858" s="97">
        <v>7195</v>
      </c>
      <c r="C858" s="41" t="s">
        <v>417</v>
      </c>
    </row>
    <row r="859" spans="1:3" x14ac:dyDescent="0.25">
      <c r="A859" s="98" t="s">
        <v>251</v>
      </c>
      <c r="B859" s="98"/>
      <c r="C859" s="98"/>
    </row>
    <row r="860" spans="1:3" x14ac:dyDescent="0.25">
      <c r="B860" s="97">
        <v>7201.0000000000009</v>
      </c>
      <c r="C860" s="41" t="s">
        <v>926</v>
      </c>
    </row>
    <row r="861" spans="1:3" x14ac:dyDescent="0.25">
      <c r="B861" s="97">
        <v>7209.9999999999991</v>
      </c>
      <c r="C861" s="41" t="s">
        <v>927</v>
      </c>
    </row>
    <row r="862" spans="1:3" x14ac:dyDescent="0.25">
      <c r="B862" s="97">
        <v>7220</v>
      </c>
      <c r="C862" s="41" t="s">
        <v>928</v>
      </c>
    </row>
    <row r="863" spans="1:3" x14ac:dyDescent="0.25">
      <c r="B863" s="97">
        <v>7230</v>
      </c>
      <c r="C863" s="41" t="s">
        <v>929</v>
      </c>
    </row>
    <row r="864" spans="1:3" x14ac:dyDescent="0.25">
      <c r="B864" s="97">
        <v>7250</v>
      </c>
      <c r="C864" s="41" t="s">
        <v>930</v>
      </c>
    </row>
    <row r="865" spans="1:3" x14ac:dyDescent="0.25">
      <c r="B865" s="97">
        <v>7295</v>
      </c>
      <c r="C865" s="41" t="s">
        <v>417</v>
      </c>
    </row>
    <row r="866" spans="1:3" x14ac:dyDescent="0.25">
      <c r="A866" s="98" t="s">
        <v>252</v>
      </c>
      <c r="B866" s="98"/>
      <c r="C866" s="98"/>
    </row>
    <row r="867" spans="1:3" x14ac:dyDescent="0.25">
      <c r="B867" s="97">
        <v>8001.0000000000009</v>
      </c>
      <c r="C867" s="41" t="s">
        <v>931</v>
      </c>
    </row>
    <row r="868" spans="1:3" x14ac:dyDescent="0.25">
      <c r="A868" s="98" t="s">
        <v>253</v>
      </c>
      <c r="B868" s="98"/>
      <c r="C868" s="98"/>
    </row>
    <row r="869" spans="1:3" x14ac:dyDescent="0.25">
      <c r="B869" s="97">
        <v>8101.0000000000009</v>
      </c>
      <c r="C869" s="41" t="s">
        <v>932</v>
      </c>
    </row>
  </sheetData>
  <sheetProtection algorithmName="SHA-512" hashValue="TGKWPTDjy5gZMjOtKcOBrdN6VA5c4anhrkwzU3IWQ9g8lah+4h7THYqHmWHcinJbtKOjJptv6j5B72JYZFS8aw==" saltValue="pUM5F7JHiUz2qplRMZ6Ycg==" spinCount="100000" sheet="1" objects="1" scenarios="1"/>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79998168889431442"/>
  </sheetPr>
  <dimension ref="A2:AJ10"/>
  <sheetViews>
    <sheetView workbookViewId="0">
      <selection activeCell="A2" sqref="A2"/>
    </sheetView>
  </sheetViews>
  <sheetFormatPr defaultRowHeight="15" x14ac:dyDescent="0.25"/>
  <cols>
    <col min="1" max="1" width="23.42578125" bestFit="1" customWidth="1"/>
    <col min="2" max="2" width="11.7109375" bestFit="1" customWidth="1"/>
    <col min="3" max="3" width="12.7109375" bestFit="1" customWidth="1"/>
    <col min="4" max="4" width="11.42578125" bestFit="1" customWidth="1"/>
    <col min="5" max="5" width="15.7109375" bestFit="1" customWidth="1"/>
    <col min="6" max="6" width="12" bestFit="1" customWidth="1"/>
    <col min="7" max="7" width="15.42578125" bestFit="1" customWidth="1"/>
    <col min="8" max="8" width="16.85546875" bestFit="1" customWidth="1"/>
    <col min="9" max="9" width="16.28515625" bestFit="1" customWidth="1"/>
    <col min="10" max="10" width="17.85546875" bestFit="1" customWidth="1"/>
    <col min="11" max="11" width="17.28515625" bestFit="1" customWidth="1"/>
    <col min="12" max="12" width="17.7109375" bestFit="1" customWidth="1"/>
    <col min="13" max="13" width="17" bestFit="1" customWidth="1"/>
    <col min="14" max="14" width="14.5703125" bestFit="1" customWidth="1"/>
    <col min="15" max="15" width="16.7109375" bestFit="1" customWidth="1"/>
    <col min="16" max="16" width="14.85546875" customWidth="1"/>
    <col min="17" max="17" width="18" bestFit="1" customWidth="1"/>
    <col min="18" max="18" width="15" bestFit="1" customWidth="1"/>
    <col min="19" max="19" width="17.85546875" bestFit="1" customWidth="1"/>
    <col min="20" max="20" width="12.5703125" bestFit="1" customWidth="1"/>
    <col min="21" max="22" width="14.85546875" bestFit="1" customWidth="1"/>
    <col min="23" max="23" width="12.140625" bestFit="1" customWidth="1"/>
    <col min="24" max="24" width="18.42578125" bestFit="1" customWidth="1"/>
    <col min="25" max="25" width="16.5703125" bestFit="1" customWidth="1"/>
    <col min="26" max="26" width="17.85546875" bestFit="1" customWidth="1"/>
    <col min="27" max="27" width="16" bestFit="1" customWidth="1"/>
    <col min="28" max="28" width="14.28515625" bestFit="1" customWidth="1"/>
    <col min="29" max="29" width="19" bestFit="1" customWidth="1"/>
    <col min="30" max="30" width="14.7109375" bestFit="1" customWidth="1"/>
    <col min="31" max="31" width="12.7109375" bestFit="1" customWidth="1"/>
    <col min="32" max="32" width="14.42578125" bestFit="1" customWidth="1"/>
    <col min="33" max="33" width="16.140625" bestFit="1" customWidth="1"/>
    <col min="34" max="34" width="17.5703125" bestFit="1" customWidth="1"/>
    <col min="35" max="35" width="8.140625" bestFit="1" customWidth="1"/>
    <col min="36" max="36" width="9.85546875" bestFit="1" customWidth="1"/>
    <col min="37" max="37" width="11" bestFit="1" customWidth="1"/>
    <col min="38" max="38" width="12.42578125" bestFit="1" customWidth="1"/>
  </cols>
  <sheetData>
    <row r="2" spans="1:36" s="44" customFormat="1" x14ac:dyDescent="0.25">
      <c r="A2" s="44" t="s">
        <v>306</v>
      </c>
    </row>
    <row r="5" spans="1:36" x14ac:dyDescent="0.25">
      <c r="A5" s="45" t="s">
        <v>324</v>
      </c>
      <c r="B5" t="s">
        <v>255</v>
      </c>
      <c r="C5" t="s">
        <v>256</v>
      </c>
      <c r="D5" t="s">
        <v>257</v>
      </c>
      <c r="E5" t="s">
        <v>258</v>
      </c>
      <c r="F5" t="s">
        <v>259</v>
      </c>
      <c r="G5" t="s">
        <v>287</v>
      </c>
      <c r="H5" t="s">
        <v>288</v>
      </c>
      <c r="I5" t="s">
        <v>260</v>
      </c>
      <c r="J5" t="s">
        <v>261</v>
      </c>
      <c r="K5" t="s">
        <v>262</v>
      </c>
      <c r="L5" t="s">
        <v>263</v>
      </c>
      <c r="M5" t="s">
        <v>266</v>
      </c>
      <c r="N5" t="s">
        <v>267</v>
      </c>
      <c r="O5" t="s">
        <v>264</v>
      </c>
      <c r="P5" t="s">
        <v>265</v>
      </c>
      <c r="Q5" t="s">
        <v>268</v>
      </c>
      <c r="R5" t="s">
        <v>269</v>
      </c>
      <c r="S5" t="s">
        <v>270</v>
      </c>
      <c r="T5" t="s">
        <v>271</v>
      </c>
      <c r="U5" t="s">
        <v>272</v>
      </c>
      <c r="V5" t="s">
        <v>273</v>
      </c>
      <c r="W5" t="s">
        <v>274</v>
      </c>
      <c r="X5" t="s">
        <v>275</v>
      </c>
      <c r="Y5" t="s">
        <v>276</v>
      </c>
      <c r="Z5" t="s">
        <v>277</v>
      </c>
      <c r="AA5" t="s">
        <v>278</v>
      </c>
      <c r="AB5" t="s">
        <v>279</v>
      </c>
      <c r="AC5" t="s">
        <v>280</v>
      </c>
      <c r="AD5" t="s">
        <v>281</v>
      </c>
      <c r="AE5" t="s">
        <v>282</v>
      </c>
      <c r="AF5" t="s">
        <v>283</v>
      </c>
      <c r="AG5" t="s">
        <v>284</v>
      </c>
      <c r="AH5" t="s">
        <v>285</v>
      </c>
      <c r="AI5" t="s">
        <v>286</v>
      </c>
      <c r="AJ5" t="s">
        <v>289</v>
      </c>
    </row>
    <row r="6" spans="1:36" s="46" customFormat="1" ht="12" x14ac:dyDescent="0.2">
      <c r="B6" s="46" t="s">
        <v>254</v>
      </c>
      <c r="C6" s="46">
        <f>'PART A Application Form'!B32</f>
        <v>0</v>
      </c>
      <c r="D6" s="46">
        <f>'PART A Application Form'!B33</f>
        <v>0</v>
      </c>
      <c r="E6" s="46">
        <f>'PART A Application Form'!B5</f>
        <v>0</v>
      </c>
      <c r="F6" s="46">
        <f>'PART A Application Form'!B6</f>
        <v>0</v>
      </c>
      <c r="G6" s="46">
        <f>'PART A Application Form'!B10</f>
        <v>0</v>
      </c>
      <c r="H6" s="46">
        <f>'PART A Application Form'!B11</f>
        <v>0</v>
      </c>
      <c r="J6" s="46" t="str">
        <f>IF('PART A Application Form'!C41="","",'PART A Application Form'!C41)</f>
        <v/>
      </c>
      <c r="K6" s="46" t="str">
        <f>IF('PART A Application Form'!C42="","",'PART A Application Form'!C42)</f>
        <v/>
      </c>
      <c r="L6" s="48">
        <f>'PART A Application Form'!B39</f>
        <v>0</v>
      </c>
      <c r="M6" s="46">
        <f>'PART A Application Form'!B35</f>
        <v>0</v>
      </c>
      <c r="N6" s="46" t="str">
        <f>IF('PART A Application Form'!F35="","",'PART A Application Form'!F35)</f>
        <v/>
      </c>
      <c r="O6" s="46">
        <f>'PART A Application Form'!B37</f>
        <v>0</v>
      </c>
      <c r="P6" s="46" t="str">
        <f>IF('PART A Application Form'!F37="","", 'PART A Application Form'!F37)</f>
        <v/>
      </c>
      <c r="Q6" s="46">
        <f>'PART A Application Form'!G44</f>
        <v>0</v>
      </c>
      <c r="R6" s="46">
        <f>'PART A Application Form'!G45</f>
        <v>0</v>
      </c>
      <c r="S6" s="46">
        <f>'PART A Application Form'!G46</f>
        <v>0</v>
      </c>
      <c r="T6" s="46">
        <f>'PART A Application Form'!B8</f>
        <v>0</v>
      </c>
      <c r="U6" s="46">
        <f>'PART A Application Form'!G8</f>
        <v>0</v>
      </c>
      <c r="V6" s="46">
        <f>'PART A Application Form'!C13</f>
        <v>0</v>
      </c>
      <c r="W6" s="46">
        <f>'PART A Application Form'!C14</f>
        <v>0</v>
      </c>
      <c r="X6" s="46" t="str">
        <f>UPPER('PART A Application Form'!C15)</f>
        <v/>
      </c>
      <c r="Y6" s="46" t="str">
        <f>'PART A Application Form'!G15</f>
        <v>NS</v>
      </c>
      <c r="Z6" s="46" t="str">
        <f>'PART A Application Form'!C17</f>
        <v xml:space="preserve"> </v>
      </c>
      <c r="AA6" s="46">
        <f>'PART A Application Form'!C18</f>
        <v>0</v>
      </c>
      <c r="AB6" s="46" t="str">
        <f>UPPER('PART A Application Form'!C19)</f>
        <v/>
      </c>
      <c r="AC6" s="46">
        <f>'PART A Application Form'!G19</f>
        <v>0</v>
      </c>
      <c r="AD6" s="46">
        <f>'PART A Application Form'!C21</f>
        <v>0</v>
      </c>
      <c r="AE6" s="46">
        <f>'PART A Application Form'!C22</f>
        <v>0</v>
      </c>
      <c r="AF6" s="46">
        <f>'PART A Application Form'!G22</f>
        <v>0</v>
      </c>
      <c r="AG6" s="46">
        <f>'PART A Application Form'!C23</f>
        <v>0</v>
      </c>
      <c r="AH6" s="46">
        <f>'PART A Application Form'!C24</f>
        <v>0</v>
      </c>
      <c r="AI6" s="46">
        <f>'PART A Application Form'!C25</f>
        <v>0</v>
      </c>
      <c r="AJ6" s="47"/>
    </row>
    <row r="9" spans="1:36" x14ac:dyDescent="0.25">
      <c r="A9" s="45" t="s">
        <v>325</v>
      </c>
      <c r="B9" t="s">
        <v>290</v>
      </c>
      <c r="C9" t="s">
        <v>291</v>
      </c>
      <c r="D9" t="s">
        <v>292</v>
      </c>
      <c r="E9" t="s">
        <v>293</v>
      </c>
      <c r="F9" t="s">
        <v>307</v>
      </c>
      <c r="G9" t="s">
        <v>294</v>
      </c>
      <c r="H9" t="s">
        <v>295</v>
      </c>
      <c r="I9" t="s">
        <v>296</v>
      </c>
      <c r="J9" t="s">
        <v>297</v>
      </c>
      <c r="K9" t="s">
        <v>298</v>
      </c>
      <c r="L9" t="s">
        <v>299</v>
      </c>
      <c r="M9" t="s">
        <v>300</v>
      </c>
      <c r="N9" t="s">
        <v>301</v>
      </c>
      <c r="O9" t="s">
        <v>302</v>
      </c>
      <c r="P9" t="s">
        <v>355</v>
      </c>
      <c r="Q9" t="s">
        <v>312</v>
      </c>
      <c r="R9" t="s">
        <v>311</v>
      </c>
      <c r="S9" t="s">
        <v>308</v>
      </c>
      <c r="T9" t="s">
        <v>316</v>
      </c>
      <c r="U9" t="s">
        <v>310</v>
      </c>
      <c r="V9" t="s">
        <v>309</v>
      </c>
      <c r="W9" t="s">
        <v>317</v>
      </c>
      <c r="X9" t="s">
        <v>318</v>
      </c>
      <c r="Y9" t="s">
        <v>319</v>
      </c>
      <c r="Z9" t="s">
        <v>320</v>
      </c>
      <c r="AA9" t="s">
        <v>321</v>
      </c>
      <c r="AB9" t="s">
        <v>303</v>
      </c>
      <c r="AC9" t="s">
        <v>304</v>
      </c>
      <c r="AD9" t="s">
        <v>305</v>
      </c>
    </row>
    <row r="10" spans="1:36" s="46" customFormat="1" ht="12" x14ac:dyDescent="0.2">
      <c r="B10" s="46" t="s">
        <v>254</v>
      </c>
      <c r="C10" s="46" t="s">
        <v>88</v>
      </c>
      <c r="D10" s="47"/>
      <c r="E10" s="47"/>
      <c r="F10" s="95"/>
      <c r="G10" s="95"/>
      <c r="H10" s="49" t="str">
        <f>IF(CONCATENATE('PART A Application Form'!C55, "-", 'PART A Application Form'!D55, "-",'PART A Application Form'!E55)="--","",CONCATENATE('PART A Application Form'!C55, "-", 'PART A Application Form'!D55, "-",'PART A Application Form'!E55))</f>
        <v/>
      </c>
      <c r="I10" s="49" t="str">
        <f>IF(CONCATENATE('PART A Application Form'!G55, "-", 'PART A Application Form'!H55, "-",'PART A Application Form'!I55)="--","",CONCATENATE('PART A Application Form'!G55, "-", 'PART A Application Form'!H55, "-",'PART A Application Form'!I55))</f>
        <v/>
      </c>
      <c r="J10" s="49" t="str">
        <f>IF(CONCATENATE('PART A Application Form'!C56, "-", 'PART A Application Form'!D56, "-",'PART A Application Form'!E56)="--","",CONCATENATE('PART A Application Form'!C56, "-", 'PART A Application Form'!D56, "-",'PART A Application Form'!E56))</f>
        <v/>
      </c>
      <c r="K10" s="49" t="str">
        <f>IF(CONCATENATE('PART A Application Form'!G56, "-", 'PART A Application Form'!H56, "-",'PART A Application Form'!I56)="--","",CONCATENATE('PART A Application Form'!G56, "-", 'PART A Application Form'!H56, "-",'PART A Application Form'!I56))</f>
        <v/>
      </c>
      <c r="L10" s="49" t="str">
        <f>IF(CONCATENATE('PART A Application Form'!C57, "-", 'PART A Application Form'!D57, "-",'PART A Application Form'!E57)="--","",CONCATENATE('PART A Application Form'!C57, "-", 'PART A Application Form'!D57, "-",'PART A Application Form'!E57))</f>
        <v/>
      </c>
      <c r="M10" s="49" t="str">
        <f>IF(CONCATENATE('PART A Application Form'!G57, "-", 'PART A Application Form'!H57, "-",'PART A Application Form'!I57)="--","",CONCATENATE('PART A Application Form'!G57, "-", 'PART A Application Form'!H57, "-",'PART A Application Form'!I57))</f>
        <v/>
      </c>
      <c r="N10" s="49" t="str">
        <f>IF(CONCATENATE('PART A Application Form'!C58, "-", 'PART A Application Form'!D58, "-",'PART A Application Form'!E58)="--","",CONCATENATE('PART A Application Form'!C58, "-", 'PART A Application Form'!D58, "-",'PART A Application Form'!E58))</f>
        <v/>
      </c>
      <c r="O10" s="49" t="str">
        <f>IF(CONCATENATE('PART A Application Form'!G58, "-", 'PART A Application Form'!H58, "-",'PART A Application Form'!I58)="--","",CONCATENATE('PART A Application Form'!G58, "-", 'PART A Application Form'!H58, "-",'PART A Application Form'!I58))</f>
        <v/>
      </c>
      <c r="P10" s="46">
        <f>'PART A Application Form'!G48</f>
        <v>0</v>
      </c>
      <c r="Q10" s="46">
        <f>'PART A Application Form'!C86</f>
        <v>0</v>
      </c>
      <c r="R10" s="46">
        <f>'PART A Application Form'!C87</f>
        <v>0</v>
      </c>
      <c r="S10" s="46">
        <f>'PART A Application Form'!C89</f>
        <v>0</v>
      </c>
      <c r="T10" s="46">
        <f>'PART A Application Form'!C91</f>
        <v>0</v>
      </c>
      <c r="U10" s="46">
        <f>'PART A Application Form'!C93</f>
        <v>0</v>
      </c>
      <c r="V10" s="46">
        <f>'PART A Application Form'!C96</f>
        <v>0</v>
      </c>
      <c r="W10" s="46">
        <f>'PART A Application Form'!C98</f>
        <v>0</v>
      </c>
      <c r="X10" s="46">
        <f>'PART A Application Form'!C103</f>
        <v>0</v>
      </c>
      <c r="Y10" s="46">
        <f>'PART A Application Form'!C100</f>
        <v>0</v>
      </c>
      <c r="Z10" s="46">
        <f>'PART A Application Form'!C101</f>
        <v>0</v>
      </c>
      <c r="AA10" s="46">
        <f>'PART A Application Form'!C105</f>
        <v>0</v>
      </c>
      <c r="AB10" s="47"/>
    </row>
  </sheetData>
  <sheetProtection algorithmName="SHA-512" hashValue="Xnow6hMAiIb6rui3MwLOSS1NqJp7HxZy0gSb7QQqo5ywkbRgKxhydhWyd3D5615EnGMT4o6F3MzbgK2D/wWV3g==" saltValue="NOP6Mh61pxBXaJ2prs3T+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Application Checklist</vt:lpstr>
      <vt:lpstr>PART A Application Form</vt:lpstr>
      <vt:lpstr>Telefilm Codes</vt:lpstr>
      <vt:lpstr>Database Imports</vt:lpstr>
      <vt:lpstr>'PART A Application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dc:creator>
  <cp:lastModifiedBy>Johnston, Noah</cp:lastModifiedBy>
  <cp:lastPrinted>2020-01-14T19:01:34Z</cp:lastPrinted>
  <dcterms:created xsi:type="dcterms:W3CDTF">2015-05-28T11:11:18Z</dcterms:created>
  <dcterms:modified xsi:type="dcterms:W3CDTF">2026-01-09T13:50:28Z</dcterms:modified>
</cp:coreProperties>
</file>